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i\Downloads\4TO TRIMESTRE 2020 - AYTTO - CONAC - TITULO V\"/>
    </mc:Choice>
  </mc:AlternateContent>
  <xr:revisionPtr revIDLastSave="0" documentId="13_ncr:1_{9DF73887-A8ED-46F6-BCFE-B98703915624}" xr6:coauthVersionLast="46" xr6:coauthVersionMax="46" xr10:uidLastSave="{00000000-0000-0000-0000-000000000000}"/>
  <bookViews>
    <workbookView xWindow="-120" yWindow="-120" windowWidth="29040" windowHeight="15840" tabRatio="792" activeTab="5" xr2:uid="{00000000-000D-0000-FFFF-FFFF00000000}"/>
  </bookViews>
  <sheets>
    <sheet name="INGRESOS BASE MENSUAL" sheetId="9" r:id="rId1"/>
    <sheet name="EGRESOS BASE MENSUAL" sheetId="10" r:id="rId2"/>
    <sheet name="INF.LEY DE INGRESOS" sheetId="11" r:id="rId3"/>
    <sheet name="DIF. CIUDADANIA LING Y PEG" sheetId="12" r:id="rId4"/>
    <sheet name="PROY PRES EG" sheetId="13" r:id="rId5"/>
    <sheet name="PATRIMONIO" sheetId="16" r:id="rId6"/>
  </sheets>
  <calcPr calcId="191029"/>
</workbook>
</file>

<file path=xl/calcChain.xml><?xml version="1.0" encoding="utf-8"?>
<calcChain xmlns="http://schemas.openxmlformats.org/spreadsheetml/2006/main">
  <c r="C15" i="12" l="1"/>
  <c r="C4" i="11" l="1"/>
  <c r="C71" i="10"/>
  <c r="G5" i="10"/>
  <c r="H5" i="10"/>
  <c r="I5" i="10"/>
  <c r="J5" i="10"/>
  <c r="K5" i="10"/>
  <c r="L5" i="10"/>
  <c r="M5" i="10"/>
  <c r="N5" i="10"/>
  <c r="O5" i="10"/>
  <c r="F5" i="10"/>
  <c r="C55" i="10"/>
  <c r="E5" i="10"/>
  <c r="D5" i="10"/>
  <c r="E6" i="9" l="1"/>
  <c r="F6" i="9"/>
  <c r="G6" i="9"/>
  <c r="H6" i="9"/>
  <c r="I6" i="9"/>
  <c r="J6" i="9"/>
  <c r="K6" i="9"/>
  <c r="L6" i="9"/>
  <c r="M6" i="9"/>
  <c r="N6" i="9"/>
  <c r="O6" i="9"/>
  <c r="D6" i="9"/>
  <c r="C6" i="9" s="1"/>
  <c r="E32" i="9"/>
  <c r="F32" i="9"/>
  <c r="G32" i="9"/>
  <c r="H32" i="9"/>
  <c r="I32" i="9"/>
  <c r="J32" i="9"/>
  <c r="K32" i="9"/>
  <c r="L32" i="9"/>
  <c r="M32" i="9"/>
  <c r="N32" i="9"/>
  <c r="O32" i="9"/>
  <c r="D32" i="9"/>
  <c r="C5" i="9"/>
  <c r="E25" i="9"/>
  <c r="F25" i="9"/>
  <c r="G25" i="9"/>
  <c r="H25" i="9"/>
  <c r="I25" i="9"/>
  <c r="J25" i="9"/>
  <c r="K25" i="9"/>
  <c r="L25" i="9"/>
  <c r="M25" i="9"/>
  <c r="N25" i="9"/>
  <c r="O25" i="9"/>
  <c r="D25" i="9"/>
  <c r="C93" i="13" l="1"/>
  <c r="C6" i="10"/>
  <c r="C7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2" i="10"/>
  <c r="C73" i="10"/>
  <c r="C74" i="10"/>
  <c r="C75" i="10"/>
  <c r="C76" i="10"/>
  <c r="C77" i="10"/>
  <c r="C56" i="10"/>
  <c r="C57" i="10"/>
  <c r="C58" i="10"/>
  <c r="C49" i="10"/>
  <c r="C50" i="10"/>
  <c r="C51" i="10"/>
  <c r="C52" i="10"/>
  <c r="C53" i="10"/>
  <c r="C54" i="10"/>
  <c r="C44" i="10"/>
  <c r="C45" i="10"/>
  <c r="C46" i="10"/>
  <c r="C47" i="10"/>
  <c r="C48" i="10"/>
  <c r="C36" i="10"/>
  <c r="C37" i="10"/>
  <c r="C38" i="10"/>
  <c r="C39" i="10"/>
  <c r="C40" i="10"/>
  <c r="C41" i="10"/>
  <c r="C42" i="10"/>
  <c r="C43" i="10"/>
  <c r="C31" i="10"/>
  <c r="C32" i="10"/>
  <c r="C33" i="10"/>
  <c r="C34" i="10"/>
  <c r="C35" i="10"/>
  <c r="C26" i="10"/>
  <c r="C27" i="10"/>
  <c r="C28" i="10"/>
  <c r="C29" i="10"/>
  <c r="C30" i="10"/>
  <c r="C21" i="10"/>
  <c r="C22" i="10"/>
  <c r="C23" i="10"/>
  <c r="C24" i="10"/>
  <c r="C25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7" i="10"/>
  <c r="C49" i="9"/>
  <c r="C50" i="9"/>
  <c r="C51" i="9"/>
  <c r="C52" i="9"/>
  <c r="C53" i="9"/>
  <c r="C54" i="9"/>
  <c r="C55" i="9"/>
  <c r="C56" i="9"/>
  <c r="C42" i="9"/>
  <c r="C43" i="9"/>
  <c r="C44" i="9"/>
  <c r="C45" i="9"/>
  <c r="C46" i="9"/>
  <c r="C47" i="9"/>
  <c r="C48" i="9"/>
  <c r="C36" i="9"/>
  <c r="C37" i="9"/>
  <c r="C38" i="9"/>
  <c r="C39" i="9"/>
  <c r="C40" i="9"/>
  <c r="C41" i="9"/>
  <c r="C31" i="9"/>
  <c r="C32" i="9"/>
  <c r="C33" i="9"/>
  <c r="C34" i="9"/>
  <c r="C35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9" i="9"/>
  <c r="C10" i="9"/>
  <c r="C11" i="9"/>
  <c r="C12" i="9"/>
  <c r="C13" i="9"/>
  <c r="C14" i="9"/>
  <c r="C7" i="9"/>
  <c r="C8" i="9"/>
  <c r="C103" i="13" l="1"/>
  <c r="C29" i="12"/>
  <c r="C5" i="13" l="1"/>
</calcChain>
</file>

<file path=xl/sharedStrings.xml><?xml version="1.0" encoding="utf-8"?>
<sst xmlns="http://schemas.openxmlformats.org/spreadsheetml/2006/main" count="1385" uniqueCount="951">
  <si>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</si>
  <si>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</si>
  <si>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</si>
  <si>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</si>
  <si>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</si>
  <si>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</si>
  <si>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Total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</si>
  <si>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</si>
  <si>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</si>
  <si>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</si>
  <si>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</si>
  <si>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</si>
  <si>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</si>
  <si>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</si>
  <si>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</si>
  <si>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</si>
  <si>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</si>
  <si>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</si>
  <si>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</si>
  <si>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</si>
  <si>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</si>
  <si>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</si>
  <si>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</si>
  <si>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</si>
  <si>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</si>
  <si>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</si>
  <si>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</si>
  <si>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</si>
  <si>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</si>
  <si>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</si>
  <si>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</si>
  <si>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</si>
  <si>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</si>
  <si>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</si>
  <si>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</si>
  <si>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</si>
  <si>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</si>
  <si>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</si>
  <si>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</si>
  <si>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</si>
  <si>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</si>
  <si>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</si>
  <si>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</si>
  <si>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</si>
  <si>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</si>
  <si>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</si>
  <si>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</si>
  <si>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</si>
  <si>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</si>
  <si>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</si>
  <si>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</si>
  <si>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</si>
  <si>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</si>
  <si>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</si>
  <si>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</si>
  <si>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</si>
  <si>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</si>
  <si>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</si>
  <si>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</si>
  <si>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</si>
  <si>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</si>
  <si>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</si>
  <si>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</si>
  <si>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</si>
  <si>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</si>
  <si>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</si>
  <si>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</si>
  <si>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</si>
  <si>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</si>
  <si>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</si>
  <si>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</si>
  <si>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</si>
  <si>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</si>
  <si>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</si>
  <si>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</si>
  <si>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</si>
  <si>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</si>
  <si>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</si>
  <si>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</si>
  <si>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</si>
  <si>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</si>
  <si>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</si>
  <si>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</si>
  <si>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</si>
  <si>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</si>
  <si>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</si>
  <si>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</si>
  <si>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</si>
  <si>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</si>
  <si>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</si>
  <si>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</si>
  <si>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</si>
  <si>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</si>
  <si>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</si>
  <si>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</si>
  <si>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</si>
  <si>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</si>
  <si>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</si>
  <si>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</si>
  <si>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</si>
  <si>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</si>
  <si>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</si>
  <si>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</si>
  <si>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</si>
  <si>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</si>
  <si>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</si>
  <si>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</si>
  <si>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</si>
  <si>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</si>
  <si>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</si>
  <si>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</si>
  <si>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</si>
  <si>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</si>
  <si>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</si>
  <si>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</si>
  <si>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</si>
  <si>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</si>
  <si>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</si>
  <si>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</si>
  <si>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</si>
  <si>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</si>
  <si>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</si>
  <si>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</si>
  <si>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</si>
  <si>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</si>
  <si>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</si>
  <si>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</si>
  <si>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</si>
  <si>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</si>
  <si>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Ingreso Estimado</t>
  </si>
  <si>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</si>
  <si>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</si>
  <si>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</si>
  <si>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</si>
  <si>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</si>
  <si>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</si>
  <si>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</si>
  <si>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</si>
  <si>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Origen de los Ingresos</t>
  </si>
  <si>
    <t>Importe</t>
  </si>
  <si>
    <t>Clasificador por Objeto del Gasto</t>
  </si>
  <si>
    <t>Obra Pública en Bienes de Dominio Público</t>
  </si>
  <si>
    <t>Clasificación Administrativa</t>
  </si>
  <si>
    <t>Organo Ejecutivo Municipal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</si>
  <si>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</si>
  <si>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</si>
  <si>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</si>
  <si>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</si>
  <si>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</si>
  <si>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</si>
  <si>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</si>
  <si>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</si>
  <si>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</si>
  <si>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</si>
  <si>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</si>
  <si>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RELACION DE BIENES QUE COMPONEN SU PATRIMONIO</t>
  </si>
  <si>
    <t>CODIGO</t>
  </si>
  <si>
    <t>DESCRIPCION DEL BIEN</t>
  </si>
  <si>
    <t>VALOR EN LIBRO</t>
  </si>
  <si>
    <t>* Gobierno</t>
  </si>
  <si>
    <t>* Desarrollo Social</t>
  </si>
  <si>
    <t>pñ</t>
  </si>
  <si>
    <t>DEZBROZADORA</t>
  </si>
  <si>
    <t>Presupuesto de Egresos para el Ejercicio Fiscal 2019</t>
  </si>
  <si>
    <t>MUNICIPIO DE AYAPANGO</t>
  </si>
  <si>
    <t>MUNICIPIO  DE AYAPANGO</t>
  </si>
  <si>
    <t xml:space="preserve">La Ley de ingresos es aquella que establece anualmente los ingresos del Gobierno Municipal que deberán recaudarse por concepto de impuestos, derechos, productos, aprovechamientos, emisión de bonos, préstamos, etc.
</t>
  </si>
  <si>
    <t>El gobierno Municipal obtiene sus ingresos mediante el cobro por los conceptos de impuestos, derechos, contribuciones de mejora, productos, aprovechamientos,participaciones, aportaciones e ingresos extraordinarios considerando en este último los fondos, programas y convenios federales así como transferencias,
asignaciones, subsidios, otras ayudas, y  otros ingresos.</t>
  </si>
  <si>
    <t>Es un documento jurídico aprobado por el Cabildo del Municipio de Ayapango a iniciativa del Presidente Municipal, en el que se especifica el monto y destino del gasto público que el Gobierno Municipal requiere  en un ejercicio fiscal, para entregar los resultados comprometidos y demandados  por los diversos sectores de la sociedad.  
Su importancia va en función al destino de los recursos que el Cabildo aprueba, proporcionando servicios y
obras públicas para sus habitantes.</t>
  </si>
  <si>
    <t>El Municipio de Ayapango destina los recursos de tres dimensiones: la económica, la funcional y la administrativa. Estos a su vez se dividen en Gasto de Capital(generación de Infraestructura) y Gasto Corriente (subsidios,  apoyos, entre muchos otros) y Amortización de Deuda Publica.</t>
  </si>
  <si>
    <t>Los recursos públicos se ejercen con el fin de alcanzar los objetivos establecidos en el  diseño en función de lo establecido en el Plan Municipal de Desarrollo, proporcionando a la
ciudadanía una mejor calidad de vida, a través de los servicios y obras públicas requeridas para tal efecto.</t>
  </si>
  <si>
    <t>La ciudadanía debe vigilar todas las etapas del ciclo presupuestario, dando seguimiento y monitoreo del ejercicio de los recursos públicos y estar informado mediante la participación social, contraloría y acceso a la información</t>
  </si>
  <si>
    <t>AYA-012-100-000001</t>
  </si>
  <si>
    <t>AYA-012-100-000002</t>
  </si>
  <si>
    <t>AYA-012-100-000003</t>
  </si>
  <si>
    <t>AYA-012-100-000004</t>
  </si>
  <si>
    <t>AYA-012-102-000668</t>
  </si>
  <si>
    <t>AYA-012-102-000669</t>
  </si>
  <si>
    <t>AYA-012-105-000293</t>
  </si>
  <si>
    <t>AYA-012-105-000307</t>
  </si>
  <si>
    <t>AYA-012-105-000736</t>
  </si>
  <si>
    <t>AYA-012-105-000737</t>
  </si>
  <si>
    <t>AYA-012-105-000740</t>
  </si>
  <si>
    <t>AYA-012-108-000001</t>
  </si>
  <si>
    <t>AYA-012-108-000002</t>
  </si>
  <si>
    <t>AYA-012-108-000003</t>
  </si>
  <si>
    <t>AYA-012-109-000001</t>
  </si>
  <si>
    <t>AYA-012-109-000002</t>
  </si>
  <si>
    <t>AYA-012-109-000003</t>
  </si>
  <si>
    <t>AYA-012-109-000004</t>
  </si>
  <si>
    <t>AYA-012-109-000005</t>
  </si>
  <si>
    <t>AYA-012-109-000006</t>
  </si>
  <si>
    <t>AYA-012-109-000007</t>
  </si>
  <si>
    <t>AYA-012-118-000001</t>
  </si>
  <si>
    <t>AYA-012-118-000003</t>
  </si>
  <si>
    <t>AYA-012-118-000747</t>
  </si>
  <si>
    <t>AYA-012-118-000756</t>
  </si>
  <si>
    <t>AYA-012-125-000004</t>
  </si>
  <si>
    <t>AYA-012-125-000005</t>
  </si>
  <si>
    <t>AYA-012-125-000006</t>
  </si>
  <si>
    <t>AYA-012-125-000007</t>
  </si>
  <si>
    <t>AYA-012-125-000304</t>
  </si>
  <si>
    <t>AYA-012-125-000305</t>
  </si>
  <si>
    <t>AYA-012-125-000308</t>
  </si>
  <si>
    <t>AYA-012-125-000318</t>
  </si>
  <si>
    <t>AYA-012-152-000631</t>
  </si>
  <si>
    <t>AYA-012-152-000632</t>
  </si>
  <si>
    <t>AYA-012-152-000633</t>
  </si>
  <si>
    <t>AYA-012-152-000680</t>
  </si>
  <si>
    <t>AYA-012-152-000681</t>
  </si>
  <si>
    <t>AYA-012-152-000683</t>
  </si>
  <si>
    <t>AYA-012-A00-000001</t>
  </si>
  <si>
    <t>AYA-012-A00-000002</t>
  </si>
  <si>
    <t>AYA-012-A00-000003</t>
  </si>
  <si>
    <t>AYA-012-A00-000004</t>
  </si>
  <si>
    <t>AYA-012-A00-000005</t>
  </si>
  <si>
    <t>AYA-012-A00-000006</t>
  </si>
  <si>
    <t>AYA-012-A00-000007</t>
  </si>
  <si>
    <t>AYA-012-A00-000008</t>
  </si>
  <si>
    <t>AYA-012-A00-000296</t>
  </si>
  <si>
    <t>AYA-012-A00-000327</t>
  </si>
  <si>
    <t>AYA-012-A00-000710</t>
  </si>
  <si>
    <t>AYA-012-A00-000711</t>
  </si>
  <si>
    <t>AYA-012-A00-000712</t>
  </si>
  <si>
    <t>AYA-012-A00-000713</t>
  </si>
  <si>
    <t>AYA-012-A00-000714</t>
  </si>
  <si>
    <t>AYA-012-A00-000715</t>
  </si>
  <si>
    <t>AYA-012-A00-000716</t>
  </si>
  <si>
    <t>AYA-012-A00-000720</t>
  </si>
  <si>
    <t>AYA-012-A00-000725</t>
  </si>
  <si>
    <t>AYA-012-A00-000726</t>
  </si>
  <si>
    <t>AYA-012-B03-000001</t>
  </si>
  <si>
    <t>AYA-012-B03-000002</t>
  </si>
  <si>
    <t>AYA-012-B03-000003</t>
  </si>
  <si>
    <t>AYA-012-C01-000001</t>
  </si>
  <si>
    <t>AYA-012-C01-000002</t>
  </si>
  <si>
    <t>AYA-012-C01-000004</t>
  </si>
  <si>
    <t>AYA-012-C02-000127</t>
  </si>
  <si>
    <t>AYA-012-C02-000128</t>
  </si>
  <si>
    <t>AYA-012-C03-000001</t>
  </si>
  <si>
    <t>AYA-012-C04-000131</t>
  </si>
  <si>
    <t>AYA-012-C04-000132</t>
  </si>
  <si>
    <t>AYA-012-C05-000001</t>
  </si>
  <si>
    <t>AYA-012-C05-000002</t>
  </si>
  <si>
    <t>AYA-012-C06-000001</t>
  </si>
  <si>
    <t>AYA-012-C06-000002</t>
  </si>
  <si>
    <t>AYA-012-C06-000003</t>
  </si>
  <si>
    <t>AYA-012-C07-000001</t>
  </si>
  <si>
    <t>AYA-012-C07-000002</t>
  </si>
  <si>
    <t>AYA-012-C08-000001</t>
  </si>
  <si>
    <t>AYA-012-C08-000002</t>
  </si>
  <si>
    <t>AYA-012-C09-000001</t>
  </si>
  <si>
    <t>AYA-012-C09-000002</t>
  </si>
  <si>
    <t>AYA-012-C09-000003</t>
  </si>
  <si>
    <t>AYA-012-C09-000306</t>
  </si>
  <si>
    <t>AYA-012-C10-000001</t>
  </si>
  <si>
    <t>AYA-012-C10-000002</t>
  </si>
  <si>
    <t>AYA-012-C10-000003</t>
  </si>
  <si>
    <t>AYA-012-C10-000004</t>
  </si>
  <si>
    <t>AYA-012-C10-000675</t>
  </si>
  <si>
    <t>AYA-012-C10-000704</t>
  </si>
  <si>
    <t>AYA-012-D00-000001</t>
  </si>
  <si>
    <t>AYA-012-D00-000002</t>
  </si>
  <si>
    <t>AYA-012-D00-000003</t>
  </si>
  <si>
    <t>AYA-012-D00-000004</t>
  </si>
  <si>
    <t>AYA-012-D00-000005</t>
  </si>
  <si>
    <t>AYA-012-D00-000006</t>
  </si>
  <si>
    <t>AYA-012-D00-000007</t>
  </si>
  <si>
    <t>AYA-012-D00-000008</t>
  </si>
  <si>
    <t>AYA-012-D00-000009</t>
  </si>
  <si>
    <t>AYA-012-D00-000010</t>
  </si>
  <si>
    <t>AYA-012-D00-000011</t>
  </si>
  <si>
    <t>AYA-012-D00-000012</t>
  </si>
  <si>
    <t>AYA-012-D00-000013</t>
  </si>
  <si>
    <t>AYA-012-D00-000014</t>
  </si>
  <si>
    <t>AYA-012-D00-000015</t>
  </si>
  <si>
    <t>AYA-012-D00-000016</t>
  </si>
  <si>
    <t>AYA-012-D00-000017</t>
  </si>
  <si>
    <t>AYA-012-D00-000018</t>
  </si>
  <si>
    <t>AYA-012-D00-000019</t>
  </si>
  <si>
    <t>AYA-012-D00-000020</t>
  </si>
  <si>
    <t>AYA-012-D00-000021</t>
  </si>
  <si>
    <t>AYA-012-D00-000022</t>
  </si>
  <si>
    <t>AYA-012-D00-000023</t>
  </si>
  <si>
    <t>AYA-012-D00-000024</t>
  </si>
  <si>
    <t>AYA-012-D00-000025</t>
  </si>
  <si>
    <t>AYA-012-D00-000026</t>
  </si>
  <si>
    <t>AYA-012-D00-000027</t>
  </si>
  <si>
    <t>AYA-012-D00-000028</t>
  </si>
  <si>
    <t>AYA-012-D00-000029</t>
  </si>
  <si>
    <t>AYA-012-D00-000030</t>
  </si>
  <si>
    <t>AYA-012-D00-000031</t>
  </si>
  <si>
    <t>AYA-012-D00-000032</t>
  </si>
  <si>
    <t>AYA-012-D00-000033</t>
  </si>
  <si>
    <t>AYA-012-D00-000034</t>
  </si>
  <si>
    <t>AYA-012-D00-000035</t>
  </si>
  <si>
    <t>AYA-012-D00-000037</t>
  </si>
  <si>
    <t>AYA-012-D00-000038</t>
  </si>
  <si>
    <t>AYA-012-D00-000039</t>
  </si>
  <si>
    <t>AYA-012-D00-000040</t>
  </si>
  <si>
    <t>AYA-012-D00-000041</t>
  </si>
  <si>
    <t>AYA-012-D00-000042</t>
  </si>
  <si>
    <t>AYA-012-D00-000043</t>
  </si>
  <si>
    <t>AYA-012-D00-000044</t>
  </si>
  <si>
    <t>AYA-012-D00-000045</t>
  </si>
  <si>
    <t>AYA-012-D00-000046</t>
  </si>
  <si>
    <t>AYA-012-D00-000047</t>
  </si>
  <si>
    <t>AYA-012-D00-000048</t>
  </si>
  <si>
    <t>AYA-012-D00-000049</t>
  </si>
  <si>
    <t>AYA-012-D00-000050</t>
  </si>
  <si>
    <t>AYA-012-D00-000051</t>
  </si>
  <si>
    <t>AYA-012-D00-000052</t>
  </si>
  <si>
    <t>AYA-012-D00-000053</t>
  </si>
  <si>
    <t>AYA-012-D00-000054</t>
  </si>
  <si>
    <t>AYA-012-D00-000055</t>
  </si>
  <si>
    <t>AYA-012-D00-000057</t>
  </si>
  <si>
    <t>AYA-012-D00-000208</t>
  </si>
  <si>
    <t>AYA-012-D00-000209</t>
  </si>
  <si>
    <t>AYA-012-D00-000210</t>
  </si>
  <si>
    <t>AYA-012-D00-000211</t>
  </si>
  <si>
    <t>AYA-012-D00-000212</t>
  </si>
  <si>
    <t>AYA-012-D00-000213</t>
  </si>
  <si>
    <t>AYA-012-D00-000214</t>
  </si>
  <si>
    <t>AYA-012-D00-000215</t>
  </si>
  <si>
    <t>AYA-012-D00-000216</t>
  </si>
  <si>
    <t>AYA-012-D00-000217</t>
  </si>
  <si>
    <t>AYA-012-D00-000290</t>
  </si>
  <si>
    <t>AYA-012-D00-000291</t>
  </si>
  <si>
    <t>AYA-012-D00-000292</t>
  </si>
  <si>
    <t>AYA-012-D00-000694</t>
  </si>
  <si>
    <t>AYA-012-E01-000696</t>
  </si>
  <si>
    <t>AYA-012-F00-000001</t>
  </si>
  <si>
    <t>AYA-012-F00-000002</t>
  </si>
  <si>
    <t>AYA-012-F00-000003</t>
  </si>
  <si>
    <t>AYA-012-F00-000004</t>
  </si>
  <si>
    <t>AYA-012-F00-000005</t>
  </si>
  <si>
    <t>AYA-012-F00-000006</t>
  </si>
  <si>
    <t>AYA-012-F00-000007</t>
  </si>
  <si>
    <t>AYA-012-F00-000011</t>
  </si>
  <si>
    <t>AYA-012-F00-000012</t>
  </si>
  <si>
    <t>AYA-012-F00-000013</t>
  </si>
  <si>
    <t>AYA-012-F00-000014</t>
  </si>
  <si>
    <t>AYA-012-F00-000031</t>
  </si>
  <si>
    <t>AYA-012-F00-000300</t>
  </si>
  <si>
    <t>AYA-012-F00-000301</t>
  </si>
  <si>
    <t>AYA-012-F00-000310</t>
  </si>
  <si>
    <t>AYA-012-F00-000667</t>
  </si>
  <si>
    <t>AYA-012-F00-000674</t>
  </si>
  <si>
    <t>AYA-012-F00-000684</t>
  </si>
  <si>
    <t>AYA-012-F00-000685</t>
  </si>
  <si>
    <t>AYA-012-F00-000686</t>
  </si>
  <si>
    <t>AYA-012-F00-000751</t>
  </si>
  <si>
    <t>AYA-012-F00-000752</t>
  </si>
  <si>
    <t>AYA-012-K00-000001</t>
  </si>
  <si>
    <t>AYA-012-K00-000002</t>
  </si>
  <si>
    <t>AYA-012-K00-000003</t>
  </si>
  <si>
    <t>AYA-012-K00-000004</t>
  </si>
  <si>
    <t>AYA-012-K00-000005</t>
  </si>
  <si>
    <t>AYA-012-K00-000006</t>
  </si>
  <si>
    <t>AYA-012-K00-000126</t>
  </si>
  <si>
    <t>AYA-012-K00-000319</t>
  </si>
  <si>
    <t>AYA-012-K00-000634</t>
  </si>
  <si>
    <t>AYA-012-K00-000695</t>
  </si>
  <si>
    <t>AYA-012-L00-000001</t>
  </si>
  <si>
    <t>AYA-012-L00-000002</t>
  </si>
  <si>
    <t>AYA-012-L00-000003</t>
  </si>
  <si>
    <t>AYA-012-L00-000004</t>
  </si>
  <si>
    <t>AYA-012-L00-000005</t>
  </si>
  <si>
    <t>AYA-012-L00-000006</t>
  </si>
  <si>
    <t>AYA-012-L00-000007</t>
  </si>
  <si>
    <t>AYA-012-L00-000008</t>
  </si>
  <si>
    <t>AYA-012-L00-000009</t>
  </si>
  <si>
    <t>AYA-012-L00-000010</t>
  </si>
  <si>
    <t>AYA-012-L00-000011</t>
  </si>
  <si>
    <t>AYA-012-L00-000012</t>
  </si>
  <si>
    <t>AYA-012-L00-000013</t>
  </si>
  <si>
    <t>AYA-012-L00-000014</t>
  </si>
  <si>
    <t>AYA-012-L00-000015</t>
  </si>
  <si>
    <t>AYA-012-L00-000016</t>
  </si>
  <si>
    <t>AYA-012-L00-000017</t>
  </si>
  <si>
    <t>AYA-012-L00-000688</t>
  </si>
  <si>
    <t>AYA-012-L00-000700</t>
  </si>
  <si>
    <t>AYA-012-L00-000724</t>
  </si>
  <si>
    <t>AYA-012-L00-000750</t>
  </si>
  <si>
    <t>AYA-012-N01-000328</t>
  </si>
  <si>
    <t>AYA-012-N01-000329</t>
  </si>
  <si>
    <t>AYA-012-N01-000330</t>
  </si>
  <si>
    <t>AYA-012-N01-000331</t>
  </si>
  <si>
    <t>AYA-012-N01-000332</t>
  </si>
  <si>
    <t>AYA-012-N01-000333</t>
  </si>
  <si>
    <t>AYA-012-N01-000334</t>
  </si>
  <si>
    <t>AYA-012-N01-000335</t>
  </si>
  <si>
    <t>AYA-012-N01-000336</t>
  </si>
  <si>
    <t>AYA-012-N01-000337</t>
  </si>
  <si>
    <t>AYA-012-N01-000338</t>
  </si>
  <si>
    <t>AYA-012-N01-000339</t>
  </si>
  <si>
    <t>AYA-012-N01-000340</t>
  </si>
  <si>
    <t>AYA-012-N01-000341</t>
  </si>
  <si>
    <t>AYA-012-N01-000342</t>
  </si>
  <si>
    <t>AYA-012-N01-000343</t>
  </si>
  <si>
    <t>AYA-012-N01-000344</t>
  </si>
  <si>
    <t>AYA-012-N01-000345</t>
  </si>
  <si>
    <t>AYA-012-N01-000346</t>
  </si>
  <si>
    <t>AYA-012-N01-000347</t>
  </si>
  <si>
    <t>AYA-012-N01-000348</t>
  </si>
  <si>
    <t>AYA-012-N01-000349</t>
  </si>
  <si>
    <t>AYA-012-N01-000350</t>
  </si>
  <si>
    <t>AYA-012-N01-000351</t>
  </si>
  <si>
    <t>AYA-012-N01-000352</t>
  </si>
  <si>
    <t>AYA-012-N01-000353</t>
  </si>
  <si>
    <t>AYA-012-N01-000354</t>
  </si>
  <si>
    <t>AYA-012-N01-000355</t>
  </si>
  <si>
    <t>AYA-012-N01-000356</t>
  </si>
  <si>
    <t>AYA-012-N01-000357</t>
  </si>
  <si>
    <t>AYA-012-N01-000358</t>
  </si>
  <si>
    <t>AYA-012-N01-000359</t>
  </si>
  <si>
    <t>AYA-012-N01-000360</t>
  </si>
  <si>
    <t>AYA-012-N01-000361</t>
  </si>
  <si>
    <t>AYA-012-N01-000362</t>
  </si>
  <si>
    <t>AYA-012-N01-000363</t>
  </si>
  <si>
    <t>AYA-012-N01-000364</t>
  </si>
  <si>
    <t>AYA-012-N01-000365</t>
  </si>
  <si>
    <t>AYA-012-N01-000366</t>
  </si>
  <si>
    <t>AYA-012-N01-000367</t>
  </si>
  <si>
    <t>AYA-012-N01-000368</t>
  </si>
  <si>
    <t>AYA-012-N01-000369</t>
  </si>
  <si>
    <t>AYA-012-N01-000370</t>
  </si>
  <si>
    <t>AYA-012-N01-000371</t>
  </si>
  <si>
    <t>AYA-012-N01-000372</t>
  </si>
  <si>
    <t>AYA-012-N01-000373</t>
  </si>
  <si>
    <t>AYA-012-N01-000374</t>
  </si>
  <si>
    <t>AYA-012-N01-000375</t>
  </si>
  <si>
    <t>AYA-012-N01-000376</t>
  </si>
  <si>
    <t>AYA-012-N01-000377</t>
  </si>
  <si>
    <t>AYA-012-N01-000378</t>
  </si>
  <si>
    <t>AYA-012-N01-000379</t>
  </si>
  <si>
    <t>AYA-012-N01-000380</t>
  </si>
  <si>
    <t>AYA-012-N01-000381</t>
  </si>
  <si>
    <t>AYA-012-N01-000382</t>
  </si>
  <si>
    <t>AYA-012-N01-000383</t>
  </si>
  <si>
    <t>AYA-012-N01-000384</t>
  </si>
  <si>
    <t>AYA-012-N01-000385</t>
  </si>
  <si>
    <t>AYA-012-N01-000386</t>
  </si>
  <si>
    <t>AYA-012-N01-000387</t>
  </si>
  <si>
    <t>AYA-012-N01-000388</t>
  </si>
  <si>
    <t>AYA-012-N01-000389</t>
  </si>
  <si>
    <t>AYA-012-N01-000390</t>
  </si>
  <si>
    <t>AYA-012-N01-000391</t>
  </si>
  <si>
    <t>AYA-012-N01-000392</t>
  </si>
  <si>
    <t>AYA-012-N01-000393</t>
  </si>
  <si>
    <t>AYA-012-N01-000394</t>
  </si>
  <si>
    <t>AYA-012-N01-000395</t>
  </si>
  <si>
    <t>AYA-012-N01-000396</t>
  </si>
  <si>
    <t>AYA-012-N01-000397</t>
  </si>
  <si>
    <t>AYA-012-N01-000398</t>
  </si>
  <si>
    <t>AYA-012-N01-000399</t>
  </si>
  <si>
    <t>AYA-012-N01-000400</t>
  </si>
  <si>
    <t>AYA-012-N01-000401</t>
  </si>
  <si>
    <t>AYA-012-N01-000402</t>
  </si>
  <si>
    <t>AYA-012-N01-000403</t>
  </si>
  <si>
    <t>AYA-012-N01-000404</t>
  </si>
  <si>
    <t>AYA-012-N01-000405</t>
  </si>
  <si>
    <t>AYA-012-N01-000406</t>
  </si>
  <si>
    <t>AYA-012-N01-000407</t>
  </si>
  <si>
    <t>AYA-012-N01-000408</t>
  </si>
  <si>
    <t>AYA-012-N01-000409</t>
  </si>
  <si>
    <t>AYA-012-N01-000410</t>
  </si>
  <si>
    <t>AYA-012-N01-000411</t>
  </si>
  <si>
    <t>AYA-012-N01-000412</t>
  </si>
  <si>
    <t>AYA-012-N01-000413</t>
  </si>
  <si>
    <t>AYA-012-N01-000414</t>
  </si>
  <si>
    <t>AYA-012-N01-000415</t>
  </si>
  <si>
    <t>AYA-012-N01-000416</t>
  </si>
  <si>
    <t>AYA-012-N01-000417</t>
  </si>
  <si>
    <t>AYA-012-N01-000418</t>
  </si>
  <si>
    <t>AYA-012-N01-000419</t>
  </si>
  <si>
    <t>AYA-012-N01-000420</t>
  </si>
  <si>
    <t>AYA-012-N01-000626</t>
  </si>
  <si>
    <t>AYA-012-N01-000673</t>
  </si>
  <si>
    <t>AYA-012-Q00-000001</t>
  </si>
  <si>
    <t>AYA-012-Q00-000007</t>
  </si>
  <si>
    <t>AYA-012-Q00-000008</t>
  </si>
  <si>
    <t>AYA-012-Q00-000009</t>
  </si>
  <si>
    <t>AYA-012-Q00-000010</t>
  </si>
  <si>
    <t>AYA-012-Q00-000011</t>
  </si>
  <si>
    <t>AYA-012-Q00-000012</t>
  </si>
  <si>
    <t>AYA-012-Q00-000013</t>
  </si>
  <si>
    <t>AYA-012-Q00-000014</t>
  </si>
  <si>
    <t>AYA-012-Q00-000015</t>
  </si>
  <si>
    <t>AYA-012-Q00-000016</t>
  </si>
  <si>
    <t>AYA-012-Q00-000018</t>
  </si>
  <si>
    <t>AYA-012-Q00-000019</t>
  </si>
  <si>
    <t>AYA-012-Q00-000020</t>
  </si>
  <si>
    <t>AYA-012-Q00-000021</t>
  </si>
  <si>
    <t>AYA-012-Q00-000022</t>
  </si>
  <si>
    <t>AYA-012-Q00-000023</t>
  </si>
  <si>
    <t>AYA-012-Q00-000024</t>
  </si>
  <si>
    <t>AYA-012-Q00-000025</t>
  </si>
  <si>
    <t>AYA-012-Q00-000026</t>
  </si>
  <si>
    <t>AYA-012-Q00-000027</t>
  </si>
  <si>
    <t>AYA-012-Q00-000028</t>
  </si>
  <si>
    <t>AYA-012-Q00-000029</t>
  </si>
  <si>
    <t>AYA-012-Q00-000030</t>
  </si>
  <si>
    <t>AYA-012-Q00-000031</t>
  </si>
  <si>
    <t>AYA-012-Q00-000032</t>
  </si>
  <si>
    <t>AYA-012-Q00-000033</t>
  </si>
  <si>
    <t>AYA-012-Q00-000034</t>
  </si>
  <si>
    <t>AYA-012-Q00-000035</t>
  </si>
  <si>
    <t>AYA-012-Q00-000036</t>
  </si>
  <si>
    <t>AYA-012-Q00-000037</t>
  </si>
  <si>
    <t>AYA-012-Q00-000038</t>
  </si>
  <si>
    <t>AYA-012-Q00-000039</t>
  </si>
  <si>
    <t>AYA-012-Q00-000311</t>
  </si>
  <si>
    <t>AYA-012-Q00-000312</t>
  </si>
  <si>
    <t>AYA-012-Q00-000314</t>
  </si>
  <si>
    <t>AYA-012-Q00-000315</t>
  </si>
  <si>
    <t>AYA-012-Q00-000316</t>
  </si>
  <si>
    <t>AYA-012-Q00-000317</t>
  </si>
  <si>
    <t>AYA-012-Q00-000320</t>
  </si>
  <si>
    <t>AYA-012-Q00-000321</t>
  </si>
  <si>
    <t>AYA-012-Q00-000322</t>
  </si>
  <si>
    <t>AYA-012-Q00-000323</t>
  </si>
  <si>
    <t>AYA-012-Q00-000624</t>
  </si>
  <si>
    <t>AYA-012-Q00-000625</t>
  </si>
  <si>
    <t>AYA-012-Q00-000636</t>
  </si>
  <si>
    <t>AYA-012-Q00-000637</t>
  </si>
  <si>
    <t>AYA-012-Q00-000638</t>
  </si>
  <si>
    <t>AYA-012-Q00-000639</t>
  </si>
  <si>
    <t>AYA-012-Q00-000640</t>
  </si>
  <si>
    <t>AYA-012-Q00-000641</t>
  </si>
  <si>
    <t>AYA-012-Q00-000642</t>
  </si>
  <si>
    <t>AYA-012-Q00-000643</t>
  </si>
  <si>
    <t>AYA-012-Q00-000644</t>
  </si>
  <si>
    <t>AYA-012-Q00-000645</t>
  </si>
  <si>
    <t>AYA-012-Q00-000646</t>
  </si>
  <si>
    <t>AYA-012-Q00-000647</t>
  </si>
  <si>
    <t>AYA-012-Q00-000648</t>
  </si>
  <si>
    <t>AYA-012-Q00-000649</t>
  </si>
  <si>
    <t>AYA-012-Q00-000650</t>
  </si>
  <si>
    <t>AYA-012-Q00-000651</t>
  </si>
  <si>
    <t>AYA-012-Q00-000654</t>
  </si>
  <si>
    <t>AYA-012-Q00-000655</t>
  </si>
  <si>
    <t>AYA-012-Q00-000656</t>
  </si>
  <si>
    <t>AYA-012-Q00-000657</t>
  </si>
  <si>
    <t>AYA-012-Q00-000658</t>
  </si>
  <si>
    <t>AYA-012-Q00-000659</t>
  </si>
  <si>
    <t>AYA-012-Q00-000670</t>
  </si>
  <si>
    <t>AYA-012-Q00-000671</t>
  </si>
  <si>
    <t>AYA-012-Q00-000672</t>
  </si>
  <si>
    <t>AYA-012-Q00-000693</t>
  </si>
  <si>
    <t>AYA-012-Q00-000706</t>
  </si>
  <si>
    <t>AYA-012-Q00-000707</t>
  </si>
  <si>
    <t>AYA-012-Q00-000708</t>
  </si>
  <si>
    <t>AYA-012-Q00-000727</t>
  </si>
  <si>
    <t>AYA-012-Q00-000729</t>
  </si>
  <si>
    <t>AYA-012-Q00-000730</t>
  </si>
  <si>
    <t>AYA-012-Q00-000731</t>
  </si>
  <si>
    <t>AYA-012-Q00-000732</t>
  </si>
  <si>
    <t>AYA-012-Q00-000733</t>
  </si>
  <si>
    <t>AYA-012-Q00-000735</t>
  </si>
  <si>
    <t>AYA-012-Q00-000738</t>
  </si>
  <si>
    <t>AYA-012-Q00-000739</t>
  </si>
  <si>
    <t>AYA-012-Q00-000743</t>
  </si>
  <si>
    <t>AYA-012-Q00-000744</t>
  </si>
  <si>
    <t>AYA-012-Q00-000745</t>
  </si>
  <si>
    <t>AYA-012-Q00-000746</t>
  </si>
  <si>
    <t>AYA-012-Q00-000748</t>
  </si>
  <si>
    <t>AYA-012-Q00-000749</t>
  </si>
  <si>
    <t>AYA-012-R00-000011</t>
  </si>
  <si>
    <t>AYA-012-R00-000012</t>
  </si>
  <si>
    <t>AYA-012-R00-000013</t>
  </si>
  <si>
    <t>AYA-012-R00-000687</t>
  </si>
  <si>
    <t>ESCRITORIO EJECUTIVO</t>
  </si>
  <si>
    <t>DIMENSION VISUAL</t>
  </si>
  <si>
    <t>TARJETA DE EXPANSION</t>
  </si>
  <si>
    <t>MODULO DE RECEPCION</t>
  </si>
  <si>
    <t>SILLON DE TELA NEGRA</t>
  </si>
  <si>
    <t>CAMILLA DE AMBULANCIA</t>
  </si>
  <si>
    <t>AMBULANCIA/ECONOLINE WAGON</t>
  </si>
  <si>
    <t xml:space="preserve">CAMIONETA DE REDILAS </t>
  </si>
  <si>
    <t>CAMIONETA PICK UP</t>
  </si>
  <si>
    <t>TABLA RIGIDA</t>
  </si>
  <si>
    <t>EQUIPO DE COMPUTO</t>
  </si>
  <si>
    <t>IMPRESORA LASER</t>
  </si>
  <si>
    <t>ESCRITORIO TIPO PENINSULA</t>
  </si>
  <si>
    <t>COMPUTADORA</t>
  </si>
  <si>
    <t xml:space="preserve"> MONITOR DE 19</t>
  </si>
  <si>
    <t>IMPRESORA</t>
  </si>
  <si>
    <t>IMPRESORA OKI</t>
  </si>
  <si>
    <t>BANCA TRES PLAZAS</t>
  </si>
  <si>
    <t>BANCA DE TRES PLAZAS</t>
  </si>
  <si>
    <t>ESCRITORIO DE MADERA</t>
  </si>
  <si>
    <t>GABINETE CORE 17</t>
  </si>
  <si>
    <t>ESCRITORIO ESTUDIANTIL</t>
  </si>
  <si>
    <t>RESTIRADOR TUBULAR</t>
  </si>
  <si>
    <t>COMPUTADORA DE ESCRITORIO HP ALIEN ONE</t>
  </si>
  <si>
    <t>MOTOSIERRA</t>
  </si>
  <si>
    <t>PODADORA DESBROZADORA</t>
  </si>
  <si>
    <t>PODADORA CON BOLSA</t>
  </si>
  <si>
    <t>CAMION F -350 Y CARROCERIA PARA BASURA</t>
  </si>
  <si>
    <t>F-450 4*2 REGULADOR CHASIS CABINA</t>
  </si>
  <si>
    <t>CHASIS F-350 XL CAMIONETA</t>
  </si>
  <si>
    <t>DEZMALESADORA</t>
  </si>
  <si>
    <t xml:space="preserve">COMPUTADORA PERSONAL </t>
  </si>
  <si>
    <t>MULTIFUNCIONAL INKJET</t>
  </si>
  <si>
    <t>PANTALLA PAR PROYECCION DE PARED</t>
  </si>
  <si>
    <t>COMPUTADORA DE ESCRITORIO HP</t>
  </si>
  <si>
    <t>MULTIFUNCIONAL BROTHER</t>
  </si>
  <si>
    <t>PROYECTOR CAÑON BENQ</t>
  </si>
  <si>
    <t>ESCRITORIO CURVO CON LATERAL DERECHA</t>
  </si>
  <si>
    <t>CREDENZA C/COPETE LIBRERO</t>
  </si>
  <si>
    <t>SILLA</t>
  </si>
  <si>
    <t>SOFA EN VINIL DE 2 PLAZAS</t>
  </si>
  <si>
    <t>SOFA EN VINIL 1 PLAZA</t>
  </si>
  <si>
    <t>MOTHER GIGABITE</t>
  </si>
  <si>
    <t>PANTALLA</t>
  </si>
  <si>
    <t>CPU 4 GBMEMORIA RAM, PROCESADOR INTEL DISCO DURO 160 GB, GABINETE SLIM, UNIDAD DE DVD RW</t>
  </si>
  <si>
    <t>MICROFONO INALAMBRICO DIADEMA</t>
  </si>
  <si>
    <t>PODIUM DE ACERO 1.20 MX50CM COLOR PLATA</t>
  </si>
  <si>
    <t>MUEBLE DE MADERA PARA ESEN DE 2.50X70 FONDO 80.</t>
  </si>
  <si>
    <t>MUEBLE DE MADERA PARA ESEN DE 2.50X70 FONDO 80</t>
  </si>
  <si>
    <t xml:space="preserve">DISCO DURO EXTERNO </t>
  </si>
  <si>
    <t>IMPRESORA  HP DESKJET 2515</t>
  </si>
  <si>
    <t>TELEFONO MULTILINEA</t>
  </si>
  <si>
    <t>SILLON</t>
  </si>
  <si>
    <t>SILLON EJECUTIVO</t>
  </si>
  <si>
    <t>ESCRITORIO EJECUTIVO CON CREDENZA</t>
  </si>
  <si>
    <t>SILLON EJECUTIVO COLOR ROBLE</t>
  </si>
  <si>
    <t>ESCRITORIO EJECUTIVO CREDENZA</t>
  </si>
  <si>
    <t>TRACTOR AGRICOLA</t>
  </si>
  <si>
    <t>ARADO DE TRES DISCOS</t>
  </si>
  <si>
    <t>RASTRA DE VEINTE DISCOS</t>
  </si>
  <si>
    <t>CULTIVADORA AJUSTABLE</t>
  </si>
  <si>
    <t>ARADO CUATRO DISCOS</t>
  </si>
  <si>
    <t>SURCADORA TRES TIMONES</t>
  </si>
  <si>
    <t>PERFORADORA CON BROCA</t>
  </si>
  <si>
    <t>TRACTOR PODADOR</t>
  </si>
  <si>
    <t>CULTIVADORA ENRESORTADA</t>
  </si>
  <si>
    <t>SEMBRADORA SD MAGNUS 2X2 DOBLE</t>
  </si>
  <si>
    <t>SUBSUELO DE 3 TIMONES 5 POSICIONES</t>
  </si>
  <si>
    <t>CREDENZA</t>
  </si>
  <si>
    <t>ESCRITORIO EJECUTIVO Y CREDENZA</t>
  </si>
  <si>
    <t>CAMIONETA NISSAN</t>
  </si>
  <si>
    <t>ENMICADORA</t>
  </si>
  <si>
    <t>MOTOBOMBA</t>
  </si>
  <si>
    <t>CAMIONETA NISSAN PICK UP</t>
  </si>
  <si>
    <t>CAMION DODGE PIPA DE AGUA (CAMION SISTERNA)</t>
  </si>
  <si>
    <t>CAMION VACTOR</t>
  </si>
  <si>
    <t>ESCALERA DOBLE DE ALUMINIO</t>
  </si>
  <si>
    <t>BOMBA 600HF</t>
  </si>
  <si>
    <t>COMPUTADORA CON ACCESORIOS</t>
  </si>
  <si>
    <t>MULTIFUNCIONAL LASER</t>
  </si>
  <si>
    <t>PANTALLA PARA PROYECTOR</t>
  </si>
  <si>
    <t>PROYECTOR S86+</t>
  </si>
  <si>
    <t>COMPUTADORA ESTUDIANTIL</t>
  </si>
  <si>
    <t>IMPRESORA DE ETIQUETAS</t>
  </si>
  <si>
    <t>SOFA DE TRES PLAZAS</t>
  </si>
  <si>
    <t>SOFA TRES PLAZAS</t>
  </si>
  <si>
    <t>ANAQUEL CON MATERIAL TUBULAR NEGRO</t>
  </si>
  <si>
    <t>ANAQUEL CON MATERIAL TABULAR NEGRO</t>
  </si>
  <si>
    <t>COPIADORA</t>
  </si>
  <si>
    <t>MESA DE JUNTAS</t>
  </si>
  <si>
    <t>BANCA DE 1.20X0.45X0.45</t>
  </si>
  <si>
    <t>LOCKER 2 PUERTAS</t>
  </si>
  <si>
    <t>BICICLETA SPINNING</t>
  </si>
  <si>
    <t>EQUIPO MULTIFUNCIONAL DE EJERCICIO</t>
  </si>
  <si>
    <t>TABLERO ELECTRON CLUSER 9 LEDS</t>
  </si>
  <si>
    <t>BAFLE (INCLUYE 2)</t>
  </si>
  <si>
    <t>CONSOLA SO0-1409</t>
  </si>
  <si>
    <t>CONTENEDOR METALICO</t>
  </si>
  <si>
    <t>ALTAVOCES CINE MATE BOSE|</t>
  </si>
  <si>
    <t>BOMBA DE 3/4 HP</t>
  </si>
  <si>
    <t>BOMBA DE 1 HP</t>
  </si>
  <si>
    <t>TANQUE ESTACIONARIO DE 300 LTS ARME</t>
  </si>
  <si>
    <t>GENERADOR DE 5250 WATTS V12/240V</t>
  </si>
  <si>
    <t>BICICLETA SPINING</t>
  </si>
  <si>
    <t>ESCALADORA</t>
  </si>
  <si>
    <t>GIMNASIO DE EJERCICIO</t>
  </si>
  <si>
    <t>CAMINADORA</t>
  </si>
  <si>
    <t>CPU CON PROSESADOR DE 4 NUCLEO AMD RAM DDR3 DE 4GB DISCO DURO DE 750 GB</t>
  </si>
  <si>
    <t>ARCHIVERO CUATRO GABETAS</t>
  </si>
  <si>
    <t>BOMBA DE AGUA H.P 1.5 H.P</t>
  </si>
  <si>
    <t>LAPTOP HP</t>
  </si>
  <si>
    <t>ESCANER</t>
  </si>
  <si>
    <t>TANQUE PARA AGUA</t>
  </si>
  <si>
    <t>TANQUE PARA AGUA COLOR ALUMINIO</t>
  </si>
  <si>
    <t>TANQUE ROJO PARA AGUA</t>
  </si>
  <si>
    <t>RETROEXCAVADORA (INCLUYE MARTILLO HIDRAULICO Y MOTOR)</t>
  </si>
  <si>
    <t>CAMIONETA FORD PICK UP</t>
  </si>
  <si>
    <t>CAMIONETA NP-300</t>
  </si>
  <si>
    <t xml:space="preserve">RETROEXCAVADORA </t>
  </si>
  <si>
    <t>CAMION DE VOLTEO KODIAK</t>
  </si>
  <si>
    <t>IMPRESORA MFC</t>
  </si>
  <si>
    <t>COMPUTADORA DE ESCRITORIO ALPHA</t>
  </si>
  <si>
    <t>DEZBROZADORA POWER CAT</t>
  </si>
  <si>
    <t>NIVEL TOPOGRAFICO</t>
  </si>
  <si>
    <t xml:space="preserve">FLOTTER </t>
  </si>
  <si>
    <t>SERVIDOR HP</t>
  </si>
  <si>
    <t>ARCHIVERO CUATRO GABETAS COLOR NOGAL</t>
  </si>
  <si>
    <t>ESCRITORIO EJECUTIVO CON LATERAL</t>
  </si>
  <si>
    <t>ESCRITORIO LINEA ITALIANA</t>
  </si>
  <si>
    <t>EQUIPO DE COMPUTO DE ESCRITORIO</t>
  </si>
  <si>
    <t>SCANER</t>
  </si>
  <si>
    <t>EQUIPO DE COMPUTO HP</t>
  </si>
  <si>
    <t>COMPUTADORA PENTIUM CORE 2 DUO</t>
  </si>
  <si>
    <t>NO BREAK</t>
  </si>
  <si>
    <t>PROCESADOR AMD</t>
  </si>
  <si>
    <t>CPU</t>
  </si>
  <si>
    <t>RESPALDO REGULADOR</t>
  </si>
  <si>
    <t>SCANNER</t>
  </si>
  <si>
    <t>MULTIFUNCIONAL</t>
  </si>
  <si>
    <t>TELEFONO FAX</t>
  </si>
  <si>
    <t>ENGARGOLADORA</t>
  </si>
  <si>
    <t>LIBRERO CON CUATRO ENTRE PAÑOS</t>
  </si>
  <si>
    <t>COMPUTADORA HP SLIM</t>
  </si>
  <si>
    <t>ESCANER FUJITSU</t>
  </si>
  <si>
    <t xml:space="preserve">COMPUTADORA HP </t>
  </si>
  <si>
    <t>CALENTADOR DE PASO</t>
  </si>
  <si>
    <t>CAMA  MATRIMONIAL</t>
  </si>
  <si>
    <t>CAMA MATRIMONIAL</t>
  </si>
  <si>
    <t>COLCHON MATRIMONIAL</t>
  </si>
  <si>
    <t>SALA</t>
  </si>
  <si>
    <t xml:space="preserve">SALA </t>
  </si>
  <si>
    <t>ESTUFA DE 20 PIES CUATRO QUEMADORESY HORNO</t>
  </si>
  <si>
    <t>ESTUFA DE 20 PIES CUATRO QUEMADORES Y HORNO</t>
  </si>
  <si>
    <t>REFRIGERADOR DE 9 PIES</t>
  </si>
  <si>
    <t>REFIRGERADOR DE 9 PIES</t>
  </si>
  <si>
    <t>REFRIGERADOR INDUSTRIAL</t>
  </si>
  <si>
    <t>HORNO DE MICROONDAS INDUSTRIAL</t>
  </si>
  <si>
    <t>MESA CUADRADA DE 90 X 90</t>
  </si>
  <si>
    <t>MESA CUADRADA DE 90X90</t>
  </si>
  <si>
    <t>MEDSAS CUADRADA DE 90X90</t>
  </si>
  <si>
    <t>MESA CUADRADA DE90X90</t>
  </si>
  <si>
    <t>MESA CUADRADA 90X90</t>
  </si>
  <si>
    <t xml:space="preserve"> MESA CUADRADA DE 90X90</t>
  </si>
  <si>
    <t>MESA CUADRAD DE 90X90</t>
  </si>
  <si>
    <t xml:space="preserve">ESTUFA INDUSTRIAL </t>
  </si>
  <si>
    <t>REVOLVER 38 ESPECIAL</t>
  </si>
  <si>
    <t>ESCOPETA CALIBRE 12</t>
  </si>
  <si>
    <t>CHALECO ANTIBALAS CON PLACA</t>
  </si>
  <si>
    <t>RADIO BASE MARCA MOTOROLA EM200</t>
  </si>
  <si>
    <t>SISTEMA DE CIRCUITO CERRADO (MONITOR, DVR Y 4 CAMARAS)</t>
  </si>
  <si>
    <t>EQUIPO TRANSRECEPTOR</t>
  </si>
  <si>
    <t>EQUIPO TRANCEPTOR (RADIO)</t>
  </si>
  <si>
    <t>EQUIPO TRANSRECEPTOR (RADIO)</t>
  </si>
  <si>
    <t>ANTENA (INCLUYE CONECTOR)</t>
  </si>
  <si>
    <t xml:space="preserve">RADIO </t>
  </si>
  <si>
    <t>RADIO</t>
  </si>
  <si>
    <t>RADIO PORTATIL</t>
  </si>
  <si>
    <t xml:space="preserve">RADIO PORTATIL </t>
  </si>
  <si>
    <t>CAMIONETA DAKOTA</t>
  </si>
  <si>
    <t>TSURU GSI TM EQP NISSAN</t>
  </si>
  <si>
    <t>MOTOCICLETA</t>
  </si>
  <si>
    <t>NISSAN DOBLE CABINA</t>
  </si>
  <si>
    <t>CAMIONETA DOBLE CABINA TIPICA TM VERSION ESPECIAL</t>
  </si>
  <si>
    <t>VEHICULO NUEVO DODGE</t>
  </si>
  <si>
    <t>PATRULLA RURAL F-250</t>
  </si>
  <si>
    <t>PATRULLA MALIBU</t>
  </si>
  <si>
    <t>CAMARA  DE I.P GIRATORIA Y CABLE DE TRANSMICION 4 POLOS</t>
  </si>
  <si>
    <t>DVR, DISCO DURO PAR DVR Y CAMARA FIJA</t>
  </si>
  <si>
    <t>PICKUP RANGER</t>
  </si>
  <si>
    <t>RADIOPORTATIL</t>
  </si>
  <si>
    <t>RADIO MOVIL</t>
  </si>
  <si>
    <t>BOCINA ALTAVOZ</t>
  </si>
  <si>
    <t>SIRENA FEDERAL</t>
  </si>
  <si>
    <t xml:space="preserve">COMPUTADORA LAP TOP </t>
  </si>
  <si>
    <t xml:space="preserve">COMPUTADORA LAPTOP </t>
  </si>
  <si>
    <t>FUENTE DE PODER ASTROM</t>
  </si>
  <si>
    <t>CAMIONETA  NISSAN PICK UP  DOS PTAS</t>
  </si>
  <si>
    <t>NISSAN MARSH 4 PUERTAS</t>
  </si>
  <si>
    <t xml:space="preserve">NISSAN MARSH  4 PUERTAS </t>
  </si>
  <si>
    <t>FUENTE DE ALIMENTACION REGULADA</t>
  </si>
  <si>
    <t>PISTOLA CALIBRE 9X19MM,MARCA GLOCK MODELO 17 GEN4.</t>
  </si>
  <si>
    <t xml:space="preserve">CARABINA DE SEGURIDAD PUBLICA,CALIBRE 5.56MM.MARCA COLT </t>
  </si>
  <si>
    <t>CASCO BALISTICO NIVEL III</t>
  </si>
  <si>
    <t xml:space="preserve">BICICLETA </t>
  </si>
  <si>
    <t>BICICLETA</t>
  </si>
  <si>
    <t xml:space="preserve">CAMIONETA DOBLE CABINA </t>
  </si>
  <si>
    <t>CAMIONETA DOBLE CABINA</t>
  </si>
  <si>
    <t xml:space="preserve"> COCHE VERSA </t>
  </si>
  <si>
    <t>CUATRIMOTO ITALIKA</t>
  </si>
  <si>
    <t>MITSUBISHI 2015</t>
  </si>
  <si>
    <t>CAMIONETA MITSUBISHI</t>
  </si>
  <si>
    <t>ESTUFA</t>
  </si>
  <si>
    <t>MINICOMPONENTE</t>
  </si>
  <si>
    <t>REFRIGERADOR</t>
  </si>
  <si>
    <t>$ 2872.30</t>
  </si>
  <si>
    <t>$ 1552.50</t>
  </si>
  <si>
    <t>$ 390000.00</t>
  </si>
  <si>
    <t>$ 196603.00</t>
  </si>
  <si>
    <t>$ 265299.50</t>
  </si>
  <si>
    <t>$ 6684.94</t>
  </si>
  <si>
    <t>AYA-012-109-000826</t>
  </si>
  <si>
    <t>AYA-012-121-000765</t>
  </si>
  <si>
    <t>AYA-012-121-000766</t>
  </si>
  <si>
    <t>AYA-012-121-000767</t>
  </si>
  <si>
    <t>AYA-012-121-000768</t>
  </si>
  <si>
    <t>AYA-012-149-000796</t>
  </si>
  <si>
    <t>AYA-012-149-000797</t>
  </si>
  <si>
    <t>AYA-012-149-000798</t>
  </si>
  <si>
    <t>AYA-012-149-000799</t>
  </si>
  <si>
    <t>AYA-012-149-000800</t>
  </si>
  <si>
    <t>AYA-012-149-000801</t>
  </si>
  <si>
    <t>AYA-012-149-000802</t>
  </si>
  <si>
    <t>AYA-012-149-000803</t>
  </si>
  <si>
    <t>AYA-012-149-000804</t>
  </si>
  <si>
    <t>AYA-012-149-000805</t>
  </si>
  <si>
    <t>AYA-012-149-000823</t>
  </si>
  <si>
    <t>AYA-012-149-000848</t>
  </si>
  <si>
    <t>AYA-012-149-000858</t>
  </si>
  <si>
    <t>AYA-012-149-000859</t>
  </si>
  <si>
    <t>AYA-012-152-000761</t>
  </si>
  <si>
    <t>AYA-012-A00-000840</t>
  </si>
  <si>
    <t>AYA-012-A00-000841</t>
  </si>
  <si>
    <t>AYA-012-A00-000842</t>
  </si>
  <si>
    <t>AYA-012-A00-000843</t>
  </si>
  <si>
    <t>AYA-012-A00-000844</t>
  </si>
  <si>
    <t>AYA-012-A00-000845</t>
  </si>
  <si>
    <t>AYA-012-A00-000849</t>
  </si>
  <si>
    <t>AYA-012-A00-000851</t>
  </si>
  <si>
    <t>AYA-012-A00-000853</t>
  </si>
  <si>
    <t>AYA-012-A01-000777</t>
  </si>
  <si>
    <t>AYA-012-A01-000854</t>
  </si>
  <si>
    <t>AYA-012-C00-000776</t>
  </si>
  <si>
    <t>AYA-012-D00-000769</t>
  </si>
  <si>
    <t>AYA-012-D00-000850</t>
  </si>
  <si>
    <t>AYA-012-E01-000778</t>
  </si>
  <si>
    <t>AYA-012-F00-000763</t>
  </si>
  <si>
    <t>AYA-012-F00-000770</t>
  </si>
  <si>
    <t>AYA-012-F00-000832</t>
  </si>
  <si>
    <t>AYA-012-F00-000833</t>
  </si>
  <si>
    <t>AYA-012-F00-000834</t>
  </si>
  <si>
    <t>AYA-012-F00-000835</t>
  </si>
  <si>
    <t>AYA-012-F00-000855</t>
  </si>
  <si>
    <t>AYA-012-I01-000775</t>
  </si>
  <si>
    <t>AYA-012-L00-000762</t>
  </si>
  <si>
    <t>AYA-012-L00-000771</t>
  </si>
  <si>
    <t>AYA-012-L00-000772</t>
  </si>
  <si>
    <t>AYA-012-L00-000773</t>
  </si>
  <si>
    <t>AYA-012-L00-000774</t>
  </si>
  <si>
    <t>AYA-012-L00-000781</t>
  </si>
  <si>
    <t>AYA-012-L00-000846</t>
  </si>
  <si>
    <t>AYA-012-L00-000852</t>
  </si>
  <si>
    <t>AYA-012-N00-000779</t>
  </si>
  <si>
    <t>AYA-012-N01-000856</t>
  </si>
  <si>
    <t>AYA-012-N01-000857</t>
  </si>
  <si>
    <t>AYA-012-Q00-000836</t>
  </si>
  <si>
    <t>AYA-012-Q00-000837</t>
  </si>
  <si>
    <t>AYA-012-Q00-000838</t>
  </si>
  <si>
    <t>AYA-012-Q00-000839</t>
  </si>
  <si>
    <t>AYA-012-Q00-000847</t>
  </si>
  <si>
    <t>AYA-012-Q00-000860</t>
  </si>
  <si>
    <t>AYA-012-Q00-000861</t>
  </si>
  <si>
    <t>AYA-012-Q00-000862</t>
  </si>
  <si>
    <t>AYA-012-Q00-000863</t>
  </si>
  <si>
    <t>AYA-012-Q00-000864</t>
  </si>
  <si>
    <t>AYA-012-Q00-000865</t>
  </si>
  <si>
    <t>AYA-012-Q00-000866</t>
  </si>
  <si>
    <t>AYA-012-Q00-000867</t>
  </si>
  <si>
    <t>AYA-012-Q00-000868</t>
  </si>
  <si>
    <t>AYA-012-Q00-000869</t>
  </si>
  <si>
    <t>AYA-012-Q00-000870</t>
  </si>
  <si>
    <t>AYA-012-Q00-000871</t>
  </si>
  <si>
    <t>AYA-012-Q00-000872</t>
  </si>
  <si>
    <t>AYA-012-Q00-000873</t>
  </si>
  <si>
    <t>AYA-012-Q00-000874</t>
  </si>
  <si>
    <t>LIBRERO DE MADERA</t>
  </si>
  <si>
    <t>BAFLE AMPLIFICADO 1X12´´1000 W PROG MP3 ALM1</t>
  </si>
  <si>
    <t>BAFLE AMPLIFICADO 1X12´´1000W PROG MP3 ALM1</t>
  </si>
  <si>
    <t>SUBWOOFER ACTIVO 500 W 1X12´´ CLASE D ALM1</t>
  </si>
  <si>
    <t>SUBWOOFER ACTIVO 500W 1X12´´ CLASE D ALM1</t>
  </si>
  <si>
    <t>REFRIGERADOR DE 1 PUERTA RMA0821VMXS.SIL</t>
  </si>
  <si>
    <t xml:space="preserve">ANTECOMEDOR 4 SILLAS ESTONIA.A4.TAB </t>
  </si>
  <si>
    <t>ANTECOMEDOR 4 SILLAS ESTONIA.A4.TAB</t>
  </si>
  <si>
    <t>BASE DE MADERA RUSTICA REFORZADA CON DOS BUROS</t>
  </si>
  <si>
    <t>LAPTOP</t>
  </si>
  <si>
    <t>COMEDOR 4 PERSONAS</t>
  </si>
  <si>
    <t>REFRIGERADOR CHICO</t>
  </si>
  <si>
    <t xml:space="preserve">COMPUTADORA PORTATIL  </t>
  </si>
  <si>
    <t>PROYECTOR</t>
  </si>
  <si>
    <t>COMPUTADORA DE ESCRITORIO</t>
  </si>
  <si>
    <t xml:space="preserve">IMPRESORA </t>
  </si>
  <si>
    <t>COMPUTADORA DE ESCRITORIO DE 19´´</t>
  </si>
  <si>
    <t xml:space="preserve">ESCANER AUTOMOTRIZ </t>
  </si>
  <si>
    <t>EQUIPO TOPOGRAFICO (ESTACION TOTAL)</t>
  </si>
  <si>
    <t>ESCANERG JUJITSU FI8-7240</t>
  </si>
  <si>
    <t>IMPRESORA MODELO VERSALINK B7030</t>
  </si>
  <si>
    <t>COMPUTADORA ALL IN ONE LENOVO</t>
  </si>
  <si>
    <t>FUENTE DE ALIMENTACION</t>
  </si>
  <si>
    <t>ESCRITORIO DE UNA SOLA PIEZA DE 75 CMS X 1.50 MTS X60 CMS</t>
  </si>
  <si>
    <t>ARADO HIDR 3 DISCOS</t>
  </si>
  <si>
    <t>RASTRA DE LEVANTE DE 20 DISCOS</t>
  </si>
  <si>
    <t>NP300DOBLE CABINA S TM AC PAQ SEGU. 6 VEL</t>
  </si>
  <si>
    <t>NP300 DOBLE CABINA S TM AC PAQ.SEG 6VEL</t>
  </si>
  <si>
    <t xml:space="preserve">CONVERSION DE VEHICULO A PATRULLA </t>
  </si>
  <si>
    <t>CONVERSION DE VEHICULO A PATRULLA  CAMIONETA</t>
  </si>
  <si>
    <t>RADIO DIGITAL O ANALOGO</t>
  </si>
  <si>
    <t>Calendario de Ingresos del Ejercicio Fiscal 2020</t>
  </si>
  <si>
    <t>Calendario de Presupuesto de Egresos del Ejercicio Fiscal 2020</t>
  </si>
  <si>
    <t>Iniciativa de Ley de Ingresos para el Ejercicio Fiscal 2020</t>
  </si>
  <si>
    <t>Presupuesto de Egresos para el Ejercicio Fiscal 2020</t>
  </si>
  <si>
    <t>CUARTO   TRIMESTRE 2020</t>
  </si>
  <si>
    <t>Del periodo (trimestral)  Cuarto  Trimestre de 2020</t>
  </si>
  <si>
    <t>AYA-012-G00-000883</t>
  </si>
  <si>
    <t>AYA-012-L00-000879</t>
  </si>
  <si>
    <t>AYA-012-R00-000876</t>
  </si>
  <si>
    <t>AYA-012-R00-000877</t>
  </si>
  <si>
    <t>AYA-012-R00-000882</t>
  </si>
  <si>
    <t>AYA-012-105-000878</t>
  </si>
  <si>
    <t>AYA-012-121-000886</t>
  </si>
  <si>
    <t>AYA-012-121-000892</t>
  </si>
  <si>
    <t>AYA-012-121-000893</t>
  </si>
  <si>
    <t>AYA-012-149-000888</t>
  </si>
  <si>
    <t>AYA-012-149-000889</t>
  </si>
  <si>
    <t>AYA-012-149-000891</t>
  </si>
  <si>
    <t>AYA-012-C01-000302</t>
  </si>
  <si>
    <t>AYA-012-C01-000303</t>
  </si>
  <si>
    <t>AYA-012-C01-000309</t>
  </si>
  <si>
    <t>AYA-012-C03-000133</t>
  </si>
  <si>
    <t>AYA-012-C03-000134</t>
  </si>
  <si>
    <t>AYA-012-C03-000135</t>
  </si>
  <si>
    <t>AYA-012-C03-000136</t>
  </si>
  <si>
    <t>AYA-012-C03-000137</t>
  </si>
  <si>
    <t>AYA-012-C03-000138</t>
  </si>
  <si>
    <t>AYA-012-C03-000139</t>
  </si>
  <si>
    <t>AYA-012-C03-000140</t>
  </si>
  <si>
    <t>AYA-012-C03-000141</t>
  </si>
  <si>
    <t>AYA-012-C03-000142</t>
  </si>
  <si>
    <t>AYA-012-C03-000143</t>
  </si>
  <si>
    <t>AYA-012-C03-000144</t>
  </si>
  <si>
    <t>AYA-012-C03-000283</t>
  </si>
  <si>
    <t>AYA-012-C03-000284</t>
  </si>
  <si>
    <t>AYA-012-F00-000884</t>
  </si>
  <si>
    <t>AYA-012-F00-000887</t>
  </si>
  <si>
    <t>AYA-012-Q00-000875</t>
  </si>
  <si>
    <t>AYA-012-Q00-000885</t>
  </si>
  <si>
    <t>AYA-012-Q00-000890</t>
  </si>
  <si>
    <t>ASPERSORA</t>
  </si>
  <si>
    <t>TEMPLETE DE 3.80X 6.806 TARIMAS DE 1.2</t>
  </si>
  <si>
    <t>DESBROZADORA DE GASOLINA</t>
  </si>
  <si>
    <t>PODADORA</t>
  </si>
  <si>
    <t>CAMA COMPLETA CABAÑAS EL GALPON</t>
  </si>
  <si>
    <t>CMA COMPLETA CABAÑAS EL GALPON</t>
  </si>
  <si>
    <t>MOTOCARRO</t>
  </si>
  <si>
    <t>CAMION TIPO VOLTEO MOTOR 5.7 L V8</t>
  </si>
  <si>
    <t>PODADORA DE 21 CON MOTOR A GASOLINA</t>
  </si>
  <si>
    <t>COMPUTADORA DE ESCRITORIO ALL IN ONE INTEL CELERON J3060 4GB RAM 500GB DD</t>
  </si>
  <si>
    <t>RADIO BASE VHF136-174 NHZ</t>
  </si>
  <si>
    <t>RADIO DE COMUNICACION MOTOROLA H87</t>
  </si>
  <si>
    <t>PANTALLA GENERICA DE 32</t>
  </si>
  <si>
    <t>PANTALLA GENERICA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</si>
</sst>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5"/>
      <color theme="1"/>
      <name val="Arial"/>
      <family val="2"/>
    </font>
    <font>
      <sz val="5"/>
      <color rgb="FF000000"/>
      <name val="Arial"/>
      <family val="2"/>
    </font>
    <font>
      <i/>
      <sz val="9"/>
      <color theme="1"/>
      <name val="Arial"/>
      <family val="2"/>
    </font>
    <font>
      <sz val="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5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0" xfId="0" applyFont="1"/>
    <xf numFmtId="0" fontId="3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/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justify" vertical="center" wrapText="1"/>
    </xf>
    <xf numFmtId="43" fontId="9" fillId="0" borderId="8" xfId="0" applyNumberFormat="1" applyFont="1" applyBorder="1" applyAlignment="1">
      <alignment horizontal="justify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164" fontId="2" fillId="0" borderId="8" xfId="1" applyFont="1" applyBorder="1" applyAlignment="1">
      <alignment horizontal="center" vertical="center" wrapText="1"/>
    </xf>
    <xf numFmtId="164" fontId="2" fillId="0" borderId="8" xfId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43" fontId="0" fillId="0" borderId="0" xfId="0" applyNumberFormat="1"/>
    <xf numFmtId="43" fontId="2" fillId="0" borderId="8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vertical="center" wrapText="1"/>
    </xf>
    <xf numFmtId="164" fontId="9" fillId="0" borderId="12" xfId="1" applyNumberFormat="1" applyFont="1" applyBorder="1" applyAlignment="1">
      <alignment vertical="center" wrapText="1"/>
    </xf>
    <xf numFmtId="164" fontId="9" fillId="0" borderId="10" xfId="0" applyNumberFormat="1" applyFont="1" applyBorder="1" applyAlignment="1">
      <alignment vertical="center" wrapText="1"/>
    </xf>
    <xf numFmtId="164" fontId="9" fillId="0" borderId="9" xfId="0" applyNumberFormat="1" applyFont="1" applyBorder="1" applyAlignment="1">
      <alignment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4" fontId="2" fillId="0" borderId="8" xfId="3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7" fillId="0" borderId="21" xfId="0" applyNumberFormat="1" applyFont="1" applyBorder="1"/>
    <xf numFmtId="4" fontId="2" fillId="0" borderId="8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8" xfId="3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164" fontId="12" fillId="0" borderId="14" xfId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 wrapText="1"/>
    </xf>
    <xf numFmtId="4" fontId="14" fillId="0" borderId="14" xfId="0" applyNumberFormat="1" applyFont="1" applyBorder="1"/>
    <xf numFmtId="0" fontId="12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4" fontId="11" fillId="0" borderId="14" xfId="0" applyNumberFormat="1" applyFont="1" applyBorder="1"/>
    <xf numFmtId="4" fontId="12" fillId="0" borderId="14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horizontal="right" vertical="center" wrapText="1"/>
    </xf>
    <xf numFmtId="4" fontId="15" fillId="0" borderId="22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4" fontId="15" fillId="0" borderId="14" xfId="0" applyNumberFormat="1" applyFont="1" applyBorder="1" applyAlignment="1">
      <alignment horizontal="left" vertical="center"/>
    </xf>
    <xf numFmtId="4" fontId="15" fillId="0" borderId="13" xfId="0" applyNumberFormat="1" applyFont="1" applyBorder="1" applyAlignment="1">
      <alignment horizontal="left" vertical="center"/>
    </xf>
    <xf numFmtId="4" fontId="15" fillId="0" borderId="22" xfId="0" applyNumberFormat="1" applyFont="1" applyBorder="1" applyAlignment="1">
      <alignment horizontal="left" vertical="center"/>
    </xf>
    <xf numFmtId="4" fontId="15" fillId="0" borderId="11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3" fontId="9" fillId="0" borderId="5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43" fontId="2" fillId="0" borderId="0" xfId="0" applyNumberFormat="1" applyFont="1"/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8" fontId="17" fillId="2" borderId="26" xfId="0" applyNumberFormat="1" applyFont="1" applyFill="1" applyBorder="1" applyAlignment="1">
      <alignment horizontal="left" vertical="center" wrapText="1"/>
    </xf>
    <xf numFmtId="8" fontId="18" fillId="2" borderId="27" xfId="0" applyNumberFormat="1" applyFont="1" applyFill="1" applyBorder="1" applyAlignment="1">
      <alignment horizontal="left" vertical="center" wrapText="1"/>
    </xf>
    <xf numFmtId="0" fontId="18" fillId="2" borderId="27" xfId="0" applyFont="1" applyFill="1" applyBorder="1" applyAlignment="1">
      <alignment horizontal="left" vertical="center" wrapText="1"/>
    </xf>
    <xf numFmtId="8" fontId="17" fillId="2" borderId="27" xfId="0" applyNumberFormat="1" applyFont="1" applyFill="1" applyBorder="1" applyAlignment="1">
      <alignment horizontal="left" vertical="center" wrapText="1"/>
    </xf>
    <xf numFmtId="8" fontId="18" fillId="2" borderId="28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O57"/>
  <sheetViews>
    <sheetView zoomScaleNormal="100" workbookViewId="0">
      <selection activeCell="E20" sqref="E20"/>
    </sheetView>
  </sheetViews>
  <sheetFormatPr baseColWidth="10" defaultRowHeight="15" x14ac:dyDescent="0.25"/>
  <cols>
    <col min="4" max="4" width="16.42578125" bestFit="1" customWidth="1"/>
  </cols>
  <sheetData>
    <row r="1" spans="2:15" thickBot="1" x14ac:dyDescent="0.35"/>
    <row r="2" spans="2:15" ht="24" customHeight="1" x14ac:dyDescent="0.25">
      <c r="B2" s="96" t="s">
        <v>165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2:15" ht="24" customHeight="1" thickBot="1" x14ac:dyDescent="0.3">
      <c r="B3" s="99" t="s">
        <v>897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2:15" ht="15.75" thickBot="1" x14ac:dyDescent="0.3">
      <c r="B4" s="4"/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6" t="s">
        <v>19</v>
      </c>
    </row>
    <row r="5" spans="2:15" ht="15.75" thickBot="1" x14ac:dyDescent="0.3">
      <c r="B5" s="7" t="s">
        <v>6</v>
      </c>
      <c r="C5" s="33">
        <f>SUM(D5:O5)</f>
        <v>75253738.370000005</v>
      </c>
      <c r="D5" s="73">
        <v>9155095.6600000001</v>
      </c>
      <c r="E5" s="73">
        <v>5394784.5499999998</v>
      </c>
      <c r="F5" s="73">
        <v>5347037.53</v>
      </c>
      <c r="G5" s="73">
        <v>5243669.43</v>
      </c>
      <c r="H5" s="73">
        <v>5353137.46</v>
      </c>
      <c r="I5" s="73">
        <v>5987603.7999999998</v>
      </c>
      <c r="J5" s="73">
        <v>7116626.3600000003</v>
      </c>
      <c r="K5" s="73">
        <v>6155517.3600000003</v>
      </c>
      <c r="L5" s="73">
        <v>5922455.2000000002</v>
      </c>
      <c r="M5" s="73">
        <v>5743239.4400000004</v>
      </c>
      <c r="N5" s="73">
        <v>6488822.3300000001</v>
      </c>
      <c r="O5" s="73">
        <v>7345749.25</v>
      </c>
    </row>
    <row r="6" spans="2:15" ht="15.75" thickBot="1" x14ac:dyDescent="0.3">
      <c r="B6" s="10" t="s">
        <v>20</v>
      </c>
      <c r="C6" s="67">
        <f>SUM(D6:O6)</f>
        <v>1453696.4000000004</v>
      </c>
      <c r="D6" s="48">
        <f>+D8</f>
        <v>358263.53</v>
      </c>
      <c r="E6" s="48">
        <f t="shared" ref="E6:O6" si="0">+E8</f>
        <v>237724</v>
      </c>
      <c r="F6" s="48">
        <f t="shared" si="0"/>
        <v>156724</v>
      </c>
      <c r="G6" s="48">
        <f t="shared" si="0"/>
        <v>103537.06</v>
      </c>
      <c r="H6" s="48">
        <f t="shared" si="0"/>
        <v>78247.7</v>
      </c>
      <c r="I6" s="48">
        <f t="shared" si="0"/>
        <v>124699.58</v>
      </c>
      <c r="J6" s="48">
        <f t="shared" si="0"/>
        <v>85028.6</v>
      </c>
      <c r="K6" s="48">
        <f t="shared" si="0"/>
        <v>87161.86</v>
      </c>
      <c r="L6" s="48">
        <f t="shared" si="0"/>
        <v>49022.1</v>
      </c>
      <c r="M6" s="48">
        <f t="shared" si="0"/>
        <v>50912.97</v>
      </c>
      <c r="N6" s="48">
        <f t="shared" si="0"/>
        <v>66300</v>
      </c>
      <c r="O6" s="48">
        <f t="shared" si="0"/>
        <v>56075</v>
      </c>
    </row>
    <row r="7" spans="2:15" ht="17.25" thickBot="1" x14ac:dyDescent="0.3">
      <c r="B7" s="10" t="s">
        <v>21</v>
      </c>
      <c r="C7" s="67">
        <f t="shared" ref="C7:C56" si="1">SUM(D7:O7)</f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</row>
    <row r="8" spans="2:15" ht="17.25" thickBot="1" x14ac:dyDescent="0.3">
      <c r="B8" s="10" t="s">
        <v>22</v>
      </c>
      <c r="C8" s="69">
        <f t="shared" si="1"/>
        <v>1453696.4000000004</v>
      </c>
      <c r="D8" s="70">
        <v>358263.53</v>
      </c>
      <c r="E8" s="71">
        <v>237724</v>
      </c>
      <c r="F8" s="70">
        <v>156724</v>
      </c>
      <c r="G8" s="71">
        <v>103537.06</v>
      </c>
      <c r="H8" s="70">
        <v>78247.7</v>
      </c>
      <c r="I8" s="70">
        <v>124699.58</v>
      </c>
      <c r="J8" s="70">
        <v>85028.6</v>
      </c>
      <c r="K8" s="70">
        <v>87161.86</v>
      </c>
      <c r="L8" s="70">
        <v>49022.1</v>
      </c>
      <c r="M8" s="70">
        <v>50912.97</v>
      </c>
      <c r="N8" s="70">
        <v>66300</v>
      </c>
      <c r="O8" s="72">
        <v>56075</v>
      </c>
    </row>
    <row r="9" spans="2:15" ht="33.75" thickBot="1" x14ac:dyDescent="0.3">
      <c r="B9" s="10" t="s">
        <v>23</v>
      </c>
      <c r="C9" s="67">
        <f t="shared" si="1"/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</row>
    <row r="10" spans="2:15" ht="17.25" thickBot="1" x14ac:dyDescent="0.3">
      <c r="B10" s="11" t="s">
        <v>24</v>
      </c>
      <c r="C10" s="67">
        <f t="shared" si="1"/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</row>
    <row r="11" spans="2:15" ht="15.75" thickBot="1" x14ac:dyDescent="0.3">
      <c r="B11" s="10" t="s">
        <v>161</v>
      </c>
      <c r="C11" s="67">
        <f t="shared" si="1"/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2:15" ht="15.75" thickBot="1" x14ac:dyDescent="0.3">
      <c r="B12" s="10" t="s">
        <v>26</v>
      </c>
      <c r="C12" s="67">
        <f t="shared" si="1"/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</row>
    <row r="13" spans="2:15" ht="15.75" thickBot="1" x14ac:dyDescent="0.3">
      <c r="B13" s="10" t="s">
        <v>27</v>
      </c>
      <c r="C13" s="67">
        <f t="shared" si="1"/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</row>
    <row r="14" spans="2:15" ht="15.75" thickBot="1" x14ac:dyDescent="0.3">
      <c r="B14" s="10" t="s">
        <v>28</v>
      </c>
      <c r="C14" s="67">
        <f t="shared" si="1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2:15" ht="58.5" thickBot="1" x14ac:dyDescent="0.3">
      <c r="B15" s="10" t="s">
        <v>29</v>
      </c>
      <c r="C15" s="67">
        <f t="shared" si="1"/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2:15" ht="17.25" thickBot="1" x14ac:dyDescent="0.3">
      <c r="B16" s="10" t="s">
        <v>30</v>
      </c>
      <c r="C16" s="67">
        <f t="shared" si="1"/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ht="17.25" thickBot="1" x14ac:dyDescent="0.3">
      <c r="B17" s="10" t="s">
        <v>31</v>
      </c>
      <c r="C17" s="67">
        <f t="shared" si="1"/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ht="17.25" thickBot="1" x14ac:dyDescent="0.3">
      <c r="B18" s="10" t="s">
        <v>32</v>
      </c>
      <c r="C18" s="67">
        <f t="shared" si="1"/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7.25" thickBot="1" x14ac:dyDescent="0.3">
      <c r="B19" s="10" t="s">
        <v>33</v>
      </c>
      <c r="C19" s="67">
        <f t="shared" si="1"/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ht="25.5" thickBot="1" x14ac:dyDescent="0.3">
      <c r="B20" s="10" t="s">
        <v>34</v>
      </c>
      <c r="C20" s="67">
        <f t="shared" si="1"/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5.75" thickBot="1" x14ac:dyDescent="0.3">
      <c r="B21" s="10" t="s">
        <v>27</v>
      </c>
      <c r="C21" s="67">
        <f t="shared" si="1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17.25" thickBot="1" x14ac:dyDescent="0.3">
      <c r="B22" s="10" t="s">
        <v>35</v>
      </c>
      <c r="C22" s="67">
        <f t="shared" si="1"/>
        <v>244090</v>
      </c>
      <c r="D22" s="9">
        <v>0</v>
      </c>
      <c r="E22" s="9">
        <v>0</v>
      </c>
      <c r="F22" s="9">
        <v>20000</v>
      </c>
      <c r="G22" s="9">
        <v>0</v>
      </c>
      <c r="H22" s="9">
        <v>0</v>
      </c>
      <c r="I22" s="9">
        <v>25000</v>
      </c>
      <c r="J22" s="9">
        <v>140920</v>
      </c>
      <c r="K22" s="9">
        <v>16800</v>
      </c>
      <c r="L22" s="9">
        <v>41370</v>
      </c>
      <c r="M22" s="9">
        <v>0</v>
      </c>
      <c r="N22" s="9">
        <v>0</v>
      </c>
      <c r="O22" s="9">
        <v>0</v>
      </c>
    </row>
    <row r="23" spans="2:15" ht="25.5" thickBot="1" x14ac:dyDescent="0.3">
      <c r="B23" s="10" t="s">
        <v>36</v>
      </c>
      <c r="C23" s="67">
        <f t="shared" si="1"/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2:15" ht="66.75" thickBot="1" x14ac:dyDescent="0.3">
      <c r="B24" s="10" t="s">
        <v>37</v>
      </c>
      <c r="C24" s="67">
        <f t="shared" si="1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ht="15.75" thickBot="1" x14ac:dyDescent="0.3">
      <c r="B25" s="10" t="s">
        <v>38</v>
      </c>
      <c r="C25" s="67">
        <f t="shared" si="1"/>
        <v>2219338.5300000003</v>
      </c>
      <c r="D25" s="48">
        <f>+D26+D28+D30</f>
        <v>456428.35000000003</v>
      </c>
      <c r="E25" s="48">
        <f t="shared" ref="E25:O25" si="2">+E26+E28+E30</f>
        <v>226439.7</v>
      </c>
      <c r="F25" s="48">
        <f t="shared" si="2"/>
        <v>268377.55</v>
      </c>
      <c r="G25" s="48">
        <f t="shared" si="2"/>
        <v>121933.64</v>
      </c>
      <c r="H25" s="48">
        <f t="shared" si="2"/>
        <v>102074.88</v>
      </c>
      <c r="I25" s="48">
        <f t="shared" si="2"/>
        <v>113987.22</v>
      </c>
      <c r="J25" s="48">
        <f t="shared" si="2"/>
        <v>361246.62000000005</v>
      </c>
      <c r="K25" s="48">
        <f t="shared" si="2"/>
        <v>159745.69</v>
      </c>
      <c r="L25" s="48">
        <f t="shared" si="2"/>
        <v>99338.39</v>
      </c>
      <c r="M25" s="48">
        <f t="shared" si="2"/>
        <v>186194.84</v>
      </c>
      <c r="N25" s="48">
        <f t="shared" si="2"/>
        <v>74221.649999999994</v>
      </c>
      <c r="O25" s="48">
        <f t="shared" si="2"/>
        <v>49350</v>
      </c>
    </row>
    <row r="26" spans="2:15" ht="42" thickBot="1" x14ac:dyDescent="0.3">
      <c r="B26" s="10" t="s">
        <v>39</v>
      </c>
      <c r="C26" s="67">
        <f t="shared" si="1"/>
        <v>45761.1</v>
      </c>
      <c r="D26" s="48">
        <v>14859.6</v>
      </c>
      <c r="E26" s="48">
        <v>7208.25</v>
      </c>
      <c r="F26" s="48">
        <v>0</v>
      </c>
      <c r="G26" s="48">
        <v>0</v>
      </c>
      <c r="H26" s="48">
        <v>210</v>
      </c>
      <c r="I26" s="48">
        <v>0</v>
      </c>
      <c r="J26" s="48">
        <v>0</v>
      </c>
      <c r="K26" s="48">
        <v>23483.25</v>
      </c>
      <c r="L26" s="48">
        <v>0</v>
      </c>
      <c r="M26" s="48">
        <v>0</v>
      </c>
      <c r="N26" s="48">
        <v>0</v>
      </c>
      <c r="O26" s="48">
        <v>0</v>
      </c>
    </row>
    <row r="27" spans="2:15" ht="17.25" thickBot="1" x14ac:dyDescent="0.3">
      <c r="B27" s="10" t="s">
        <v>40</v>
      </c>
      <c r="C27" s="67">
        <f t="shared" si="1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ht="17.25" thickBot="1" x14ac:dyDescent="0.3">
      <c r="B28" s="10" t="s">
        <v>41</v>
      </c>
      <c r="C28" s="67">
        <f t="shared" si="1"/>
        <v>2130353.15</v>
      </c>
      <c r="D28" s="74">
        <v>434062.79000000004</v>
      </c>
      <c r="E28" s="73">
        <v>210943.80000000002</v>
      </c>
      <c r="F28" s="75">
        <v>264439.17</v>
      </c>
      <c r="G28" s="73">
        <v>119507.5</v>
      </c>
      <c r="H28" s="75">
        <v>101398.40000000001</v>
      </c>
      <c r="I28" s="73">
        <v>113987.22</v>
      </c>
      <c r="J28" s="75">
        <v>360709.28</v>
      </c>
      <c r="K28" s="73">
        <v>133561.31</v>
      </c>
      <c r="L28" s="75">
        <v>94814.99</v>
      </c>
      <c r="M28" s="73">
        <v>181400.94</v>
      </c>
      <c r="N28" s="73">
        <v>69427.75</v>
      </c>
      <c r="O28" s="76">
        <v>46100</v>
      </c>
    </row>
    <row r="29" spans="2:15" ht="15.75" thickBot="1" x14ac:dyDescent="0.3">
      <c r="B29" s="10" t="s">
        <v>42</v>
      </c>
      <c r="C29" s="67">
        <f t="shared" si="1"/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5.75" thickBot="1" x14ac:dyDescent="0.3">
      <c r="B30" s="10" t="s">
        <v>27</v>
      </c>
      <c r="C30" s="67">
        <f t="shared" si="1"/>
        <v>43224.280000000006</v>
      </c>
      <c r="D30" s="73">
        <v>7505.96</v>
      </c>
      <c r="E30" s="73">
        <v>8287.65</v>
      </c>
      <c r="F30" s="73">
        <v>3938.38</v>
      </c>
      <c r="G30" s="73">
        <v>2426.14</v>
      </c>
      <c r="H30" s="73">
        <v>466.48</v>
      </c>
      <c r="I30" s="73">
        <v>0</v>
      </c>
      <c r="J30" s="73">
        <v>537.34</v>
      </c>
      <c r="K30" s="73">
        <v>2701.13</v>
      </c>
      <c r="L30" s="73">
        <v>4523.4000000000005</v>
      </c>
      <c r="M30" s="73">
        <v>4793.9000000000005</v>
      </c>
      <c r="N30" s="73">
        <v>4793.9000000000005</v>
      </c>
      <c r="O30" s="73">
        <v>3250</v>
      </c>
    </row>
    <row r="31" spans="2:15" ht="58.5" thickBot="1" x14ac:dyDescent="0.3">
      <c r="B31" s="10" t="s">
        <v>43</v>
      </c>
      <c r="C31" s="67">
        <f t="shared" si="1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ht="15.75" thickBot="1" x14ac:dyDescent="0.3">
      <c r="B32" s="10" t="s">
        <v>44</v>
      </c>
      <c r="C32" s="67">
        <f t="shared" si="1"/>
        <v>151458.5</v>
      </c>
      <c r="D32" s="48">
        <f>+D33</f>
        <v>4725</v>
      </c>
      <c r="E32" s="48">
        <f t="shared" ref="E32:O32" si="3">+E33</f>
        <v>18637.5</v>
      </c>
      <c r="F32" s="48">
        <f t="shared" si="3"/>
        <v>9187.5</v>
      </c>
      <c r="G32" s="48">
        <f t="shared" si="3"/>
        <v>15750</v>
      </c>
      <c r="H32" s="48">
        <f t="shared" si="3"/>
        <v>0</v>
      </c>
      <c r="I32" s="48">
        <f t="shared" si="3"/>
        <v>4725</v>
      </c>
      <c r="J32" s="48">
        <f t="shared" si="3"/>
        <v>29662.5</v>
      </c>
      <c r="K32" s="48">
        <f t="shared" si="3"/>
        <v>31500</v>
      </c>
      <c r="L32" s="48">
        <f t="shared" si="3"/>
        <v>12600</v>
      </c>
      <c r="M32" s="48">
        <f t="shared" si="3"/>
        <v>15750</v>
      </c>
      <c r="N32" s="48">
        <f t="shared" si="3"/>
        <v>0</v>
      </c>
      <c r="O32" s="48">
        <f t="shared" si="3"/>
        <v>8921</v>
      </c>
    </row>
    <row r="33" spans="2:15" ht="17.25" thickBot="1" x14ac:dyDescent="0.3">
      <c r="B33" s="10" t="s">
        <v>45</v>
      </c>
      <c r="C33" s="67">
        <f t="shared" si="1"/>
        <v>151458.5</v>
      </c>
      <c r="D33" s="73">
        <v>4725</v>
      </c>
      <c r="E33" s="73">
        <v>18637.5</v>
      </c>
      <c r="F33" s="73">
        <v>9187.5</v>
      </c>
      <c r="G33" s="73">
        <v>15750</v>
      </c>
      <c r="H33" s="73">
        <v>0</v>
      </c>
      <c r="I33" s="73">
        <v>4725</v>
      </c>
      <c r="J33" s="73">
        <v>29662.5</v>
      </c>
      <c r="K33" s="73">
        <v>31500</v>
      </c>
      <c r="L33" s="73">
        <v>12600</v>
      </c>
      <c r="M33" s="73">
        <v>15750</v>
      </c>
      <c r="N33" s="73">
        <v>0</v>
      </c>
      <c r="O33" s="73">
        <v>8921</v>
      </c>
    </row>
    <row r="34" spans="2:15" ht="15.75" thickBot="1" x14ac:dyDescent="0.3">
      <c r="B34" s="10" t="s">
        <v>46</v>
      </c>
      <c r="C34" s="67">
        <f t="shared" si="1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58.5" thickBot="1" x14ac:dyDescent="0.3">
      <c r="B35" s="10" t="s">
        <v>47</v>
      </c>
      <c r="C35" s="67">
        <f t="shared" si="1"/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5.75" thickBot="1" x14ac:dyDescent="0.3">
      <c r="B36" s="11" t="s">
        <v>48</v>
      </c>
      <c r="C36" s="67">
        <f t="shared" si="1"/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2:15" ht="17.25" thickBot="1" x14ac:dyDescent="0.3">
      <c r="B37" s="10" t="s">
        <v>49</v>
      </c>
      <c r="C37" s="67">
        <f t="shared" si="1"/>
        <v>38534</v>
      </c>
      <c r="D37" s="73">
        <v>3701</v>
      </c>
      <c r="E37" s="73">
        <v>5998</v>
      </c>
      <c r="F37" s="73">
        <v>20004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8831</v>
      </c>
    </row>
    <row r="38" spans="2:15" ht="17.25" thickBot="1" x14ac:dyDescent="0.3">
      <c r="B38" s="10" t="s">
        <v>50</v>
      </c>
      <c r="C38" s="67">
        <f t="shared" si="1"/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ht="58.5" thickBot="1" x14ac:dyDescent="0.3">
      <c r="B39" s="10" t="s">
        <v>51</v>
      </c>
      <c r="C39" s="67">
        <f t="shared" si="1"/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</row>
    <row r="40" spans="2:15" ht="17.25" thickBot="1" x14ac:dyDescent="0.3">
      <c r="B40" s="10" t="s">
        <v>52</v>
      </c>
      <c r="C40" s="67">
        <f t="shared" si="1"/>
        <v>0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33.75" thickBot="1" x14ac:dyDescent="0.3">
      <c r="B41" s="10" t="s">
        <v>53</v>
      </c>
      <c r="C41" s="67">
        <f t="shared" si="1"/>
        <v>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ht="33.75" thickBot="1" x14ac:dyDescent="0.3">
      <c r="B42" s="10" t="s">
        <v>54</v>
      </c>
      <c r="C42" s="67">
        <f t="shared" si="1"/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ht="42" thickBot="1" x14ac:dyDescent="0.3">
      <c r="B43" s="10" t="s">
        <v>55</v>
      </c>
      <c r="C43" s="67">
        <f t="shared" si="1"/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</row>
    <row r="44" spans="2:15" ht="17.25" thickBot="1" x14ac:dyDescent="0.3">
      <c r="B44" s="10" t="s">
        <v>56</v>
      </c>
      <c r="C44" s="67">
        <f t="shared" si="1"/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2:15" ht="15.75" thickBot="1" x14ac:dyDescent="0.3">
      <c r="B45" s="10" t="s">
        <v>57</v>
      </c>
      <c r="C45" s="67">
        <f t="shared" si="1"/>
        <v>50945825.70000001</v>
      </c>
      <c r="D45" s="73">
        <v>4741403.18</v>
      </c>
      <c r="E45" s="73">
        <v>3714642.88</v>
      </c>
      <c r="F45" s="73">
        <v>3681402.0100000002</v>
      </c>
      <c r="G45" s="73">
        <v>3811106.2600000002</v>
      </c>
      <c r="H45" s="73">
        <v>3492905.41</v>
      </c>
      <c r="I45" s="73">
        <v>4527849.53</v>
      </c>
      <c r="J45" s="73">
        <v>5302596.2300000004</v>
      </c>
      <c r="K45" s="73">
        <v>4657910.84</v>
      </c>
      <c r="L45" s="73">
        <v>4528782.21</v>
      </c>
      <c r="M45" s="73">
        <v>4299039.16</v>
      </c>
      <c r="N45" s="73">
        <v>3656958.21</v>
      </c>
      <c r="O45" s="73">
        <v>4531229.78</v>
      </c>
    </row>
    <row r="46" spans="2:15" ht="15.75" thickBot="1" x14ac:dyDescent="0.3">
      <c r="B46" s="10" t="s">
        <v>58</v>
      </c>
      <c r="C46" s="67">
        <f t="shared" si="1"/>
        <v>14784676.610000001</v>
      </c>
      <c r="D46" s="73">
        <v>1191342.47</v>
      </c>
      <c r="E46" s="73">
        <v>1191342.47</v>
      </c>
      <c r="F46" s="73">
        <v>1191342.47</v>
      </c>
      <c r="G46" s="73">
        <v>1191342.47</v>
      </c>
      <c r="H46" s="73">
        <v>1679909.47</v>
      </c>
      <c r="I46" s="73">
        <v>1191342.47</v>
      </c>
      <c r="J46" s="73">
        <v>1191342.4099999999</v>
      </c>
      <c r="K46" s="73">
        <v>1191342.47</v>
      </c>
      <c r="L46" s="73">
        <v>1191342.5</v>
      </c>
      <c r="M46" s="73">
        <v>1191342.47</v>
      </c>
      <c r="N46" s="73">
        <v>1191342.47</v>
      </c>
      <c r="O46" s="73">
        <v>1191342.47</v>
      </c>
    </row>
    <row r="47" spans="2:15" ht="15.75" thickBot="1" x14ac:dyDescent="0.3">
      <c r="B47" s="10" t="s">
        <v>59</v>
      </c>
      <c r="C47" s="67">
        <f t="shared" si="1"/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</row>
    <row r="48" spans="2:15" ht="33.75" thickBot="1" x14ac:dyDescent="0.3">
      <c r="B48" s="10" t="s">
        <v>3</v>
      </c>
      <c r="C48" s="67">
        <f t="shared" si="1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2:15" ht="33.75" thickBot="1" x14ac:dyDescent="0.3">
      <c r="B49" s="10" t="s">
        <v>60</v>
      </c>
      <c r="C49" s="67">
        <f t="shared" si="1"/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 thickBot="1" x14ac:dyDescent="0.3">
      <c r="B50" s="10" t="s">
        <v>61</v>
      </c>
      <c r="C50" s="67">
        <f t="shared" si="1"/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 ht="17.25" thickBot="1" x14ac:dyDescent="0.3">
      <c r="B51" s="10" t="s">
        <v>62</v>
      </c>
      <c r="C51" s="67">
        <f t="shared" si="1"/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</row>
    <row r="52" spans="2:15" ht="15.75" thickBot="1" x14ac:dyDescent="0.3">
      <c r="B52" s="10" t="s">
        <v>63</v>
      </c>
      <c r="C52" s="67">
        <f t="shared" si="1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 ht="17.25" thickBot="1" x14ac:dyDescent="0.3">
      <c r="B53" s="10" t="s">
        <v>64</v>
      </c>
      <c r="C53" s="67">
        <f t="shared" si="1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 ht="25.5" thickBot="1" x14ac:dyDescent="0.3">
      <c r="B54" s="10" t="s">
        <v>65</v>
      </c>
      <c r="C54" s="67">
        <f t="shared" si="1"/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2:15" ht="17.25" thickBot="1" x14ac:dyDescent="0.3">
      <c r="B55" s="10" t="s">
        <v>66</v>
      </c>
      <c r="C55" s="67">
        <f t="shared" si="1"/>
        <v>615487.31000000006</v>
      </c>
      <c r="D55" s="48">
        <v>615487.31000000006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</row>
    <row r="56" spans="2:15" ht="17.25" thickBot="1" x14ac:dyDescent="0.3">
      <c r="B56" s="10" t="s">
        <v>67</v>
      </c>
      <c r="C56" s="67">
        <f t="shared" si="1"/>
        <v>1783744.82</v>
      </c>
      <c r="D56" s="9">
        <v>1783744.82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</row>
    <row r="57" spans="2:15" ht="17.25" thickBot="1" x14ac:dyDescent="0.3">
      <c r="B57" s="10" t="s">
        <v>68</v>
      </c>
      <c r="C57" s="66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</sheetData>
  <sheetProtection algorithmName="SHA-512" hashValue="UJWd3ZX0qu/r7P8LURPHxCpOTWiALgp9gqML9IK1w48XUrfHGIAtDnBNQsnI3vUPFSBUtAqkkudwiP6318QsiQ==" saltValue="D5YGglh7yIVGWIFbUdfH7A==" spinCount="100000" sheet="1" formatCells="0" formatColumns="0" formatRows="0" insertColumns="0" insertRows="0" insertHyperlinks="0" deleteColumns="0" deleteRows="0" sort="0" autoFilter="0" pivotTables="0"/>
  <mergeCells count="2">
    <mergeCell ref="B2:O2"/>
    <mergeCell ref="B3:O3"/>
  </mergeCells>
  <pageMargins left="0.48" right="0.44" top="0.75" bottom="0.53" header="0.3" footer="0.3"/>
  <pageSetup paperSize="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P78"/>
  <sheetViews>
    <sheetView zoomScaleNormal="100" workbookViewId="0">
      <selection activeCell="C4" sqref="C4"/>
    </sheetView>
  </sheetViews>
  <sheetFormatPr baseColWidth="10" defaultRowHeight="15" x14ac:dyDescent="0.25"/>
  <cols>
    <col min="2" max="2" width="13.42578125" customWidth="1"/>
  </cols>
  <sheetData>
    <row r="1" spans="2:15" thickBot="1" x14ac:dyDescent="0.35"/>
    <row r="2" spans="2:15" ht="18.75" x14ac:dyDescent="0.25">
      <c r="B2" s="96" t="s">
        <v>164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2:15" ht="19.5" thickBot="1" x14ac:dyDescent="0.3">
      <c r="B3" s="102" t="s">
        <v>898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2:15" ht="15.75" thickBot="1" x14ac:dyDescent="0.3">
      <c r="B4" s="4"/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6" t="s">
        <v>19</v>
      </c>
    </row>
    <row r="5" spans="2:15" x14ac:dyDescent="0.25">
      <c r="B5" s="77"/>
      <c r="C5" s="78"/>
      <c r="D5" s="79">
        <f>+D7+D15+D25+D35+D71</f>
        <v>4316208.0200000005</v>
      </c>
      <c r="E5" s="79">
        <f t="shared" ref="E5" si="0">+E7+E15+E25+E35+E71</f>
        <v>5656872.4700000007</v>
      </c>
      <c r="F5" s="79">
        <f>+F7+F15+F25+F35+F71+F45+F55</f>
        <v>4756587.6099999994</v>
      </c>
      <c r="G5" s="79">
        <f t="shared" ref="G5:O5" si="1">+G7+G15+G25+G35+G71+G45+G55</f>
        <v>0</v>
      </c>
      <c r="H5" s="79">
        <f t="shared" si="1"/>
        <v>0</v>
      </c>
      <c r="I5" s="79">
        <f t="shared" si="1"/>
        <v>0</v>
      </c>
      <c r="J5" s="79">
        <f t="shared" si="1"/>
        <v>0</v>
      </c>
      <c r="K5" s="79">
        <f t="shared" si="1"/>
        <v>0</v>
      </c>
      <c r="L5" s="79">
        <f t="shared" si="1"/>
        <v>0</v>
      </c>
      <c r="M5" s="79">
        <f t="shared" si="1"/>
        <v>0</v>
      </c>
      <c r="N5" s="79">
        <f t="shared" si="1"/>
        <v>0</v>
      </c>
      <c r="O5" s="79">
        <f t="shared" si="1"/>
        <v>0</v>
      </c>
    </row>
    <row r="6" spans="2:15" ht="15.75" thickBot="1" x14ac:dyDescent="0.3">
      <c r="B6" s="7" t="s">
        <v>6</v>
      </c>
      <c r="C6" s="45">
        <f>SUM(D6:O6)</f>
        <v>14729668.099999998</v>
      </c>
      <c r="D6" s="45">
        <v>4316208.0199999996</v>
      </c>
      <c r="E6" s="45">
        <v>5656872.4699999997</v>
      </c>
      <c r="F6" s="45">
        <v>4756587.6100000003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</row>
    <row r="7" spans="2:15" x14ac:dyDescent="0.25">
      <c r="B7" s="13" t="s">
        <v>0</v>
      </c>
      <c r="C7" s="41">
        <f>SUM(D7:O7)</f>
        <v>6087487.0600000005</v>
      </c>
      <c r="D7" s="42">
        <v>2006236.93</v>
      </c>
      <c r="E7" s="41">
        <v>2027592.09</v>
      </c>
      <c r="F7" s="41">
        <v>2053658.04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</row>
    <row r="8" spans="2:15" ht="24.75" x14ac:dyDescent="0.25">
      <c r="B8" s="13" t="s">
        <v>69</v>
      </c>
      <c r="C8" s="43">
        <f t="shared" ref="C8:C70" si="2">SUM(D8:O8)</f>
        <v>3997133.95</v>
      </c>
      <c r="D8" s="43">
        <v>1281717.97</v>
      </c>
      <c r="E8" s="43">
        <v>1343037.22</v>
      </c>
      <c r="F8" s="43">
        <v>1372378.76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</row>
    <row r="9" spans="2:15" ht="24.75" x14ac:dyDescent="0.25">
      <c r="B9" s="13" t="s">
        <v>70</v>
      </c>
      <c r="C9" s="43">
        <f t="shared" si="2"/>
        <v>750067.73</v>
      </c>
      <c r="D9" s="43">
        <v>291915.96000000002</v>
      </c>
      <c r="E9" s="43">
        <v>239802.76</v>
      </c>
      <c r="F9" s="43">
        <v>218349.01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</row>
    <row r="10" spans="2:15" ht="16.5" x14ac:dyDescent="0.25">
      <c r="B10" s="13" t="s">
        <v>71</v>
      </c>
      <c r="C10" s="43">
        <f t="shared" si="2"/>
        <v>80644.98</v>
      </c>
      <c r="D10" s="43">
        <v>26881.66</v>
      </c>
      <c r="E10" s="43">
        <v>26881.66</v>
      </c>
      <c r="F10" s="43">
        <v>26881.66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</row>
    <row r="11" spans="2:15" x14ac:dyDescent="0.25">
      <c r="B11" s="13" t="s">
        <v>72</v>
      </c>
      <c r="C11" s="43">
        <f t="shared" si="2"/>
        <v>1259640.3999999999</v>
      </c>
      <c r="D11" s="43">
        <v>405721.34</v>
      </c>
      <c r="E11" s="43">
        <v>417870.45</v>
      </c>
      <c r="F11" s="43">
        <v>436048.61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</row>
    <row r="12" spans="2:15" ht="16.5" x14ac:dyDescent="0.25">
      <c r="B12" s="13" t="s">
        <v>73</v>
      </c>
      <c r="C12" s="43">
        <f t="shared" si="2"/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</row>
    <row r="13" spans="2:15" x14ac:dyDescent="0.25">
      <c r="B13" s="13" t="s">
        <v>74</v>
      </c>
      <c r="C13" s="43">
        <f t="shared" si="2"/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</row>
    <row r="14" spans="2:15" ht="16.5" x14ac:dyDescent="0.25">
      <c r="B14" s="13" t="s">
        <v>75</v>
      </c>
      <c r="C14" s="43">
        <f t="shared" si="2"/>
        <v>0</v>
      </c>
      <c r="D14" s="43"/>
      <c r="E14" s="43"/>
      <c r="F14" s="43"/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</row>
    <row r="15" spans="2:15" x14ac:dyDescent="0.25">
      <c r="B15" s="13" t="s">
        <v>1</v>
      </c>
      <c r="C15" s="43">
        <f t="shared" si="2"/>
        <v>971346.01</v>
      </c>
      <c r="D15" s="43">
        <v>309605.18</v>
      </c>
      <c r="E15" s="43">
        <v>328494.82</v>
      </c>
      <c r="F15" s="43">
        <v>333246.01</v>
      </c>
      <c r="G15" s="43"/>
      <c r="H15" s="43"/>
      <c r="I15" s="43"/>
      <c r="J15" s="43"/>
      <c r="K15" s="43"/>
      <c r="L15" s="43"/>
      <c r="M15" s="43"/>
      <c r="N15" s="43"/>
      <c r="O15" s="43">
        <v>0</v>
      </c>
    </row>
    <row r="16" spans="2:15" ht="33" x14ac:dyDescent="0.25">
      <c r="B16" s="13" t="s">
        <v>76</v>
      </c>
      <c r="C16" s="43">
        <f t="shared" si="2"/>
        <v>171512.18</v>
      </c>
      <c r="D16" s="43">
        <v>58205.18</v>
      </c>
      <c r="E16" s="43">
        <v>82094.820000000007</v>
      </c>
      <c r="F16" s="43">
        <v>31212.18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</row>
    <row r="17" spans="2:16" x14ac:dyDescent="0.25">
      <c r="B17" s="13" t="s">
        <v>77</v>
      </c>
      <c r="C17" s="43">
        <f t="shared" si="2"/>
        <v>17000</v>
      </c>
      <c r="D17" s="43">
        <v>13900</v>
      </c>
      <c r="E17" s="43">
        <v>3900</v>
      </c>
      <c r="F17" s="43">
        <v>-800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</row>
    <row r="18" spans="2:16" ht="24.75" x14ac:dyDescent="0.25">
      <c r="B18" s="13" t="s">
        <v>78</v>
      </c>
      <c r="C18" s="43">
        <f t="shared" si="2"/>
        <v>13303.4</v>
      </c>
      <c r="D18" s="43">
        <v>1000</v>
      </c>
      <c r="E18" s="43">
        <v>16000</v>
      </c>
      <c r="F18" s="43">
        <v>-3696.6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</row>
    <row r="19" spans="2:16" ht="24.75" x14ac:dyDescent="0.25">
      <c r="B19" s="13" t="s">
        <v>79</v>
      </c>
      <c r="C19" s="43">
        <f t="shared" si="2"/>
        <v>18000</v>
      </c>
      <c r="D19" s="43">
        <v>3000</v>
      </c>
      <c r="E19" s="43">
        <v>3000</v>
      </c>
      <c r="F19" s="43">
        <v>12000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</row>
    <row r="20" spans="2:16" ht="24.75" x14ac:dyDescent="0.25">
      <c r="B20" s="13" t="s">
        <v>80</v>
      </c>
      <c r="C20" s="43">
        <f t="shared" si="2"/>
        <v>8000</v>
      </c>
      <c r="D20" s="43">
        <v>0</v>
      </c>
      <c r="E20" s="43">
        <v>5000</v>
      </c>
      <c r="F20" s="43">
        <v>3000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</row>
    <row r="21" spans="2:16" ht="16.5" x14ac:dyDescent="0.25">
      <c r="B21" s="13" t="s">
        <v>81</v>
      </c>
      <c r="C21" s="43">
        <f t="shared" si="2"/>
        <v>555000</v>
      </c>
      <c r="D21" s="43">
        <v>185000</v>
      </c>
      <c r="E21" s="43">
        <v>185000</v>
      </c>
      <c r="F21" s="43">
        <v>185000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</row>
    <row r="22" spans="2:16" ht="24.75" x14ac:dyDescent="0.25">
      <c r="B22" s="13" t="s">
        <v>82</v>
      </c>
      <c r="C22" s="43">
        <f t="shared" si="2"/>
        <v>24102</v>
      </c>
      <c r="D22" s="43">
        <v>30000</v>
      </c>
      <c r="E22" s="43">
        <v>0</v>
      </c>
      <c r="F22" s="43">
        <v>-5898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</row>
    <row r="23" spans="2:16" ht="16.5" x14ac:dyDescent="0.25">
      <c r="B23" s="13" t="s">
        <v>83</v>
      </c>
      <c r="C23" s="43">
        <f t="shared" si="2"/>
        <v>4753</v>
      </c>
      <c r="D23" s="43">
        <v>1000</v>
      </c>
      <c r="E23" s="43">
        <v>1000</v>
      </c>
      <c r="F23" s="43">
        <v>2753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</row>
    <row r="24" spans="2:16" ht="16.5" x14ac:dyDescent="0.25">
      <c r="B24" s="13" t="s">
        <v>84</v>
      </c>
      <c r="C24" s="43">
        <f t="shared" si="2"/>
        <v>159676.27000000002</v>
      </c>
      <c r="D24" s="43">
        <v>17500</v>
      </c>
      <c r="E24" s="43">
        <v>32500</v>
      </c>
      <c r="F24" s="43">
        <v>109676.27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>
        <v>8000</v>
      </c>
    </row>
    <row r="25" spans="2:16" x14ac:dyDescent="0.25">
      <c r="B25" s="13" t="s">
        <v>2</v>
      </c>
      <c r="C25" s="43">
        <f t="shared" si="2"/>
        <v>3400730.46</v>
      </c>
      <c r="D25" s="43">
        <v>1027062.8</v>
      </c>
      <c r="E25" s="43">
        <v>1008423.87</v>
      </c>
      <c r="F25" s="43">
        <v>1365243.79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</row>
    <row r="26" spans="2:16" x14ac:dyDescent="0.25">
      <c r="B26" s="13" t="s">
        <v>85</v>
      </c>
      <c r="C26" s="43">
        <f t="shared" si="2"/>
        <v>2247494.5099999998</v>
      </c>
      <c r="D26" s="43">
        <v>732252.96</v>
      </c>
      <c r="E26" s="43">
        <v>757731.35</v>
      </c>
      <c r="F26" s="43">
        <v>757510.2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</row>
    <row r="27" spans="2:16" ht="16.5" x14ac:dyDescent="0.25">
      <c r="B27" s="13" t="s">
        <v>86</v>
      </c>
      <c r="C27" s="43">
        <f t="shared" si="2"/>
        <v>71165.070000000007</v>
      </c>
      <c r="D27" s="43">
        <v>20000</v>
      </c>
      <c r="E27" s="43">
        <v>0</v>
      </c>
      <c r="F27" s="43">
        <v>51165.07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</row>
    <row r="28" spans="2:16" ht="24.75" x14ac:dyDescent="0.25">
      <c r="B28" s="13" t="s">
        <v>87</v>
      </c>
      <c r="C28" s="43">
        <f t="shared" si="2"/>
        <v>186660</v>
      </c>
      <c r="D28" s="43">
        <v>82100</v>
      </c>
      <c r="E28" s="43">
        <v>70150</v>
      </c>
      <c r="F28" s="43">
        <v>34410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</row>
    <row r="29" spans="2:16" ht="16.5" x14ac:dyDescent="0.25">
      <c r="B29" s="13" t="s">
        <v>88</v>
      </c>
      <c r="C29" s="43">
        <f t="shared" si="2"/>
        <v>36500</v>
      </c>
      <c r="D29" s="43">
        <v>1000</v>
      </c>
      <c r="E29" s="43">
        <v>14500</v>
      </c>
      <c r="F29" s="43">
        <v>21000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</row>
    <row r="30" spans="2:16" ht="33" x14ac:dyDescent="0.25">
      <c r="B30" s="13" t="s">
        <v>89</v>
      </c>
      <c r="C30" s="43">
        <f t="shared" si="2"/>
        <v>515397.08999999997</v>
      </c>
      <c r="D30" s="43">
        <v>100899.97</v>
      </c>
      <c r="E30" s="43">
        <v>91000</v>
      </c>
      <c r="F30" s="43">
        <v>323497.12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</row>
    <row r="31" spans="2:16" ht="16.5" x14ac:dyDescent="0.25">
      <c r="B31" s="13" t="s">
        <v>90</v>
      </c>
      <c r="C31" s="43">
        <f t="shared" si="2"/>
        <v>25000</v>
      </c>
      <c r="D31" s="43">
        <v>5000</v>
      </c>
      <c r="E31" s="43">
        <v>10000</v>
      </c>
      <c r="F31" s="43">
        <v>10000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</row>
    <row r="32" spans="2:16" ht="16.5" x14ac:dyDescent="0.25">
      <c r="B32" s="13" t="s">
        <v>91</v>
      </c>
      <c r="C32" s="43">
        <f t="shared" si="2"/>
        <v>41483</v>
      </c>
      <c r="D32" s="43">
        <v>13000</v>
      </c>
      <c r="E32" s="43">
        <v>12500</v>
      </c>
      <c r="F32" s="43">
        <v>15983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>
        <v>26100</v>
      </c>
    </row>
    <row r="33" spans="2:15" x14ac:dyDescent="0.25">
      <c r="B33" s="13" t="s">
        <v>92</v>
      </c>
      <c r="C33" s="43">
        <f t="shared" si="2"/>
        <v>118619.12</v>
      </c>
      <c r="D33" s="43">
        <v>20238.84</v>
      </c>
      <c r="E33" s="43">
        <v>238.84</v>
      </c>
      <c r="F33" s="43">
        <v>98141.440000000002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</row>
    <row r="34" spans="2:15" x14ac:dyDescent="0.25">
      <c r="B34" s="13" t="s">
        <v>93</v>
      </c>
      <c r="C34" s="43">
        <f t="shared" si="2"/>
        <v>158411.66999999998</v>
      </c>
      <c r="D34" s="43">
        <v>52571.03</v>
      </c>
      <c r="E34" s="43">
        <v>52303.68</v>
      </c>
      <c r="F34" s="43">
        <v>53536.959999999999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</row>
    <row r="35" spans="2:15" ht="24.75" x14ac:dyDescent="0.25">
      <c r="B35" s="13" t="s">
        <v>3</v>
      </c>
      <c r="C35" s="43">
        <f t="shared" si="2"/>
        <v>1910307.7799999998</v>
      </c>
      <c r="D35" s="43">
        <v>598953.96</v>
      </c>
      <c r="E35" s="43">
        <v>848953.96</v>
      </c>
      <c r="F35" s="43">
        <v>462399.86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</row>
    <row r="36" spans="2:15" ht="24.75" x14ac:dyDescent="0.25">
      <c r="B36" s="13" t="s">
        <v>60</v>
      </c>
      <c r="C36" s="43">
        <f t="shared" si="2"/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</row>
    <row r="37" spans="2:15" ht="16.5" x14ac:dyDescent="0.25">
      <c r="B37" s="13" t="s">
        <v>61</v>
      </c>
      <c r="C37" s="43">
        <f t="shared" si="2"/>
        <v>0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>
        <v>0</v>
      </c>
    </row>
    <row r="38" spans="2:15" x14ac:dyDescent="0.25">
      <c r="B38" s="13" t="s">
        <v>62</v>
      </c>
      <c r="C38" s="43">
        <f t="shared" si="2"/>
        <v>1367480</v>
      </c>
      <c r="D38" s="43">
        <v>449160</v>
      </c>
      <c r="E38" s="43">
        <v>409160</v>
      </c>
      <c r="F38" s="43">
        <v>509160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</row>
    <row r="39" spans="2:15" x14ac:dyDescent="0.25">
      <c r="B39" s="13" t="s">
        <v>94</v>
      </c>
      <c r="C39" s="43">
        <f t="shared" si="2"/>
        <v>542827.78</v>
      </c>
      <c r="D39" s="43">
        <v>149793.96</v>
      </c>
      <c r="E39" s="43">
        <v>439793.96</v>
      </c>
      <c r="F39" s="43">
        <v>-46760.14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</row>
    <row r="40" spans="2:15" x14ac:dyDescent="0.25">
      <c r="B40" s="13" t="s">
        <v>95</v>
      </c>
      <c r="C40" s="43">
        <f t="shared" si="2"/>
        <v>0</v>
      </c>
      <c r="D40" s="43"/>
      <c r="E40" s="43"/>
      <c r="F40" s="43"/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</row>
    <row r="41" spans="2:15" ht="24.75" x14ac:dyDescent="0.25">
      <c r="B41" s="13" t="s">
        <v>96</v>
      </c>
      <c r="C41" s="43">
        <f t="shared" si="2"/>
        <v>0</v>
      </c>
      <c r="D41" s="43"/>
      <c r="E41" s="43"/>
      <c r="F41" s="43"/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</row>
    <row r="42" spans="2:15" ht="16.5" x14ac:dyDescent="0.25">
      <c r="B42" s="13" t="s">
        <v>97</v>
      </c>
      <c r="C42" s="43">
        <f t="shared" si="2"/>
        <v>0</v>
      </c>
      <c r="D42" s="43"/>
      <c r="E42" s="43"/>
      <c r="F42" s="43"/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/>
    </row>
    <row r="43" spans="2:15" x14ac:dyDescent="0.25">
      <c r="B43" s="13" t="s">
        <v>98</v>
      </c>
      <c r="C43" s="43">
        <f t="shared" si="2"/>
        <v>0</v>
      </c>
      <c r="D43" s="43"/>
      <c r="E43" s="43"/>
      <c r="F43" s="43"/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/>
    </row>
    <row r="44" spans="2:15" ht="15.75" thickBot="1" x14ac:dyDescent="0.3">
      <c r="B44" s="13" t="s">
        <v>99</v>
      </c>
      <c r="C44" s="43">
        <f t="shared" si="2"/>
        <v>0</v>
      </c>
      <c r="D44" s="43"/>
      <c r="E44" s="43"/>
      <c r="F44" s="43"/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4"/>
    </row>
    <row r="45" spans="2:15" ht="16.5" x14ac:dyDescent="0.25">
      <c r="B45" s="13" t="s">
        <v>4</v>
      </c>
      <c r="C45" s="43">
        <f t="shared" si="2"/>
        <v>126958.84</v>
      </c>
      <c r="D45" s="43">
        <v>0</v>
      </c>
      <c r="E45" s="43">
        <v>0</v>
      </c>
      <c r="F45" s="43">
        <v>126958.84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1">
        <v>0</v>
      </c>
    </row>
    <row r="46" spans="2:15" ht="16.5" x14ac:dyDescent="0.25">
      <c r="B46" s="13" t="s">
        <v>100</v>
      </c>
      <c r="C46" s="43">
        <f t="shared" si="2"/>
        <v>126958.84</v>
      </c>
      <c r="D46" s="43">
        <v>0</v>
      </c>
      <c r="E46" s="43">
        <v>0</v>
      </c>
      <c r="F46" s="43">
        <v>126958.84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</row>
    <row r="47" spans="2:15" ht="16.5" x14ac:dyDescent="0.25">
      <c r="B47" s="13" t="s">
        <v>101</v>
      </c>
      <c r="C47" s="43">
        <f t="shared" si="2"/>
        <v>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2:15" ht="16.5" x14ac:dyDescent="0.25">
      <c r="B48" s="13" t="s">
        <v>102</v>
      </c>
      <c r="C48" s="43">
        <f t="shared" si="2"/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</row>
    <row r="49" spans="2:15" ht="16.5" x14ac:dyDescent="0.25">
      <c r="B49" s="13" t="s">
        <v>103</v>
      </c>
      <c r="C49" s="43">
        <f t="shared" si="2"/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</row>
    <row r="50" spans="2:15" ht="16.5" x14ac:dyDescent="0.25">
      <c r="B50" s="13" t="s">
        <v>104</v>
      </c>
      <c r="C50" s="43">
        <f t="shared" si="2"/>
        <v>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2:15" ht="16.5" x14ac:dyDescent="0.25">
      <c r="B51" s="13" t="s">
        <v>105</v>
      </c>
      <c r="C51" s="43">
        <f t="shared" si="2"/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</row>
    <row r="52" spans="2:15" x14ac:dyDescent="0.25">
      <c r="B52" s="13" t="s">
        <v>106</v>
      </c>
      <c r="C52" s="43">
        <f t="shared" si="2"/>
        <v>0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2:15" x14ac:dyDescent="0.25">
      <c r="B53" s="13" t="s">
        <v>107</v>
      </c>
      <c r="C53" s="43">
        <f t="shared" si="2"/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</row>
    <row r="54" spans="2:15" x14ac:dyDescent="0.25">
      <c r="B54" s="13" t="s">
        <v>108</v>
      </c>
      <c r="C54" s="43">
        <f t="shared" si="2"/>
        <v>0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2:15" x14ac:dyDescent="0.25">
      <c r="B55" s="13" t="s">
        <v>5</v>
      </c>
      <c r="C55" s="43">
        <f>SUM(D55:O55)</f>
        <v>391321.56</v>
      </c>
      <c r="D55" s="43">
        <v>0</v>
      </c>
      <c r="E55" s="43">
        <v>0</v>
      </c>
      <c r="F55" s="43">
        <v>391321.56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</row>
    <row r="56" spans="2:15" ht="16.5" x14ac:dyDescent="0.25">
      <c r="B56" s="13" t="s">
        <v>109</v>
      </c>
      <c r="C56" s="43">
        <f t="shared" si="2"/>
        <v>391321.56</v>
      </c>
      <c r="D56" s="43">
        <v>0</v>
      </c>
      <c r="E56" s="43">
        <v>0</v>
      </c>
      <c r="F56" s="43">
        <v>391321.56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</row>
    <row r="57" spans="2:15" ht="16.5" x14ac:dyDescent="0.25">
      <c r="B57" s="13" t="s">
        <v>110</v>
      </c>
      <c r="C57" s="43">
        <f t="shared" si="2"/>
        <v>0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2:15" ht="16.5" x14ac:dyDescent="0.25">
      <c r="B58" s="13" t="s">
        <v>111</v>
      </c>
      <c r="C58" s="43">
        <f t="shared" si="2"/>
        <v>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2:15" ht="16.5" x14ac:dyDescent="0.25">
      <c r="B59" s="13" t="s">
        <v>112</v>
      </c>
      <c r="C59" s="43">
        <f t="shared" si="2"/>
        <v>0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2:15" ht="24.75" x14ac:dyDescent="0.25">
      <c r="B60" s="13" t="s">
        <v>113</v>
      </c>
      <c r="C60" s="43">
        <f t="shared" si="2"/>
        <v>0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2:15" ht="16.5" x14ac:dyDescent="0.25">
      <c r="B61" s="13" t="s">
        <v>114</v>
      </c>
      <c r="C61" s="43">
        <f t="shared" si="2"/>
        <v>0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2:15" x14ac:dyDescent="0.25">
      <c r="B62" s="13" t="s">
        <v>115</v>
      </c>
      <c r="C62" s="43">
        <f t="shared" si="2"/>
        <v>0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2:15" x14ac:dyDescent="0.25">
      <c r="B63" s="13" t="s">
        <v>116</v>
      </c>
      <c r="C63" s="43">
        <f t="shared" si="2"/>
        <v>0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2:15" ht="24.75" x14ac:dyDescent="0.25">
      <c r="B64" s="13" t="s">
        <v>117</v>
      </c>
      <c r="C64" s="43">
        <f t="shared" si="2"/>
        <v>0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2:15" ht="16.5" x14ac:dyDescent="0.25">
      <c r="B65" s="13" t="s">
        <v>118</v>
      </c>
      <c r="C65" s="43">
        <f t="shared" si="2"/>
        <v>0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2:15" ht="24.75" x14ac:dyDescent="0.25">
      <c r="B66" s="13" t="s">
        <v>119</v>
      </c>
      <c r="C66" s="43">
        <f t="shared" si="2"/>
        <v>0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2:15" ht="16.5" x14ac:dyDescent="0.25">
      <c r="B67" s="13" t="s">
        <v>56</v>
      </c>
      <c r="C67" s="43">
        <f t="shared" si="2"/>
        <v>0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2:15" x14ac:dyDescent="0.25">
      <c r="B68" s="13" t="s">
        <v>57</v>
      </c>
      <c r="C68" s="43">
        <f t="shared" si="2"/>
        <v>0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2:15" x14ac:dyDescent="0.25">
      <c r="B69" s="13" t="s">
        <v>120</v>
      </c>
      <c r="C69" s="43">
        <f t="shared" si="2"/>
        <v>0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2:15" x14ac:dyDescent="0.25">
      <c r="B70" s="13" t="s">
        <v>59</v>
      </c>
      <c r="C70" s="43">
        <f t="shared" si="2"/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2:15" x14ac:dyDescent="0.25">
      <c r="B71" s="13" t="s">
        <v>121</v>
      </c>
      <c r="C71" s="43">
        <f>SUM(D71:O71)</f>
        <v>1841516.39</v>
      </c>
      <c r="D71" s="43">
        <v>374349.15</v>
      </c>
      <c r="E71" s="43">
        <v>1443407.73</v>
      </c>
      <c r="F71" s="43">
        <v>23759.51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</row>
    <row r="72" spans="2:15" ht="16.5" x14ac:dyDescent="0.25">
      <c r="B72" s="13" t="s">
        <v>122</v>
      </c>
      <c r="C72" s="43">
        <f t="shared" ref="C72:C78" si="3">SUM(D72:O72)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2:15" ht="16.5" x14ac:dyDescent="0.25">
      <c r="B73" s="13" t="s">
        <v>123</v>
      </c>
      <c r="C73" s="43">
        <f t="shared" si="3"/>
        <v>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2:15" ht="16.5" x14ac:dyDescent="0.25">
      <c r="B74" s="13" t="s">
        <v>124</v>
      </c>
      <c r="C74" s="43">
        <f t="shared" si="3"/>
        <v>0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2:15" x14ac:dyDescent="0.25">
      <c r="B75" s="13" t="s">
        <v>125</v>
      </c>
      <c r="C75" s="43">
        <f t="shared" si="3"/>
        <v>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2:15" x14ac:dyDescent="0.25">
      <c r="B76" s="13" t="s">
        <v>126</v>
      </c>
      <c r="C76" s="43">
        <f t="shared" si="3"/>
        <v>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2:15" x14ac:dyDescent="0.25">
      <c r="B77" s="13" t="s">
        <v>127</v>
      </c>
      <c r="C77" s="43">
        <f t="shared" si="3"/>
        <v>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2:15" ht="25.5" thickBot="1" x14ac:dyDescent="0.3">
      <c r="B78" s="10" t="s">
        <v>128</v>
      </c>
      <c r="C78" s="44">
        <f t="shared" si="3"/>
        <v>23759.51</v>
      </c>
      <c r="D78" s="44">
        <v>0</v>
      </c>
      <c r="E78" s="44">
        <v>0</v>
      </c>
      <c r="F78" s="44">
        <v>23759.51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</row>
  </sheetData>
  <sheetProtection algorithmName="SHA-512" hashValue="rTdKJi0RbuYpbPyg+IupDzLN1soRqx3RhuIGgo/gO4JFYZRM7sys6aXKt+6OsfY1VpXaKx70N+1BOPaPnp5FcQ==" saltValue="TLcbni5rg5vp1BuFB9byDw==" spinCount="100000" sheet="1" formatCells="0" formatColumns="0" formatRows="0" insertColumns="0" insertRows="0" insertHyperlinks="0" deleteColumns="0" deleteRows="0" sort="0" autoFilter="0" pivotTables="0"/>
  <mergeCells count="2">
    <mergeCell ref="B2:O2"/>
    <mergeCell ref="B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C56"/>
  <sheetViews>
    <sheetView workbookViewId="0">
      <selection activeCell="K20" sqref="K20"/>
    </sheetView>
  </sheetViews>
  <sheetFormatPr baseColWidth="10" defaultRowHeight="15" x14ac:dyDescent="0.25"/>
  <cols>
    <col min="2" max="2" width="48" customWidth="1"/>
    <col min="3" max="3" width="20.140625" customWidth="1"/>
  </cols>
  <sheetData>
    <row r="1" spans="2:3" thickBot="1" x14ac:dyDescent="0.35"/>
    <row r="2" spans="2:3" s="20" customFormat="1" ht="12" thickBot="1" x14ac:dyDescent="0.25">
      <c r="B2" s="14" t="s">
        <v>164</v>
      </c>
      <c r="C2" s="105" t="s">
        <v>129</v>
      </c>
    </row>
    <row r="3" spans="2:3" s="20" customFormat="1" ht="12" thickBot="1" x14ac:dyDescent="0.25">
      <c r="B3" s="1" t="s">
        <v>899</v>
      </c>
      <c r="C3" s="106"/>
    </row>
    <row r="4" spans="2:3" s="20" customFormat="1" ht="12" thickBot="1" x14ac:dyDescent="0.25">
      <c r="B4" s="1" t="s">
        <v>6</v>
      </c>
      <c r="C4" s="47">
        <f>+C5+C21+C24+C31+C35+C43+C54+C55</f>
        <v>65888664.769999996</v>
      </c>
    </row>
    <row r="5" spans="2:3" s="20" customFormat="1" ht="12" thickBot="1" x14ac:dyDescent="0.25">
      <c r="B5" s="16" t="s">
        <v>20</v>
      </c>
      <c r="C5" s="53">
        <v>1360451.24</v>
      </c>
    </row>
    <row r="6" spans="2:3" s="20" customFormat="1" ht="12" thickBot="1" x14ac:dyDescent="0.25">
      <c r="B6" s="16" t="s">
        <v>21</v>
      </c>
      <c r="C6" s="53"/>
    </row>
    <row r="7" spans="2:3" s="20" customFormat="1" ht="12" thickBot="1" x14ac:dyDescent="0.25">
      <c r="B7" s="16" t="s">
        <v>22</v>
      </c>
      <c r="C7" s="53">
        <v>1360451.24</v>
      </c>
    </row>
    <row r="8" spans="2:3" s="20" customFormat="1" ht="12" thickBot="1" x14ac:dyDescent="0.25">
      <c r="B8" s="16" t="s">
        <v>23</v>
      </c>
      <c r="C8" s="53">
        <v>0</v>
      </c>
    </row>
    <row r="9" spans="2:3" s="20" customFormat="1" ht="12" thickBot="1" x14ac:dyDescent="0.25">
      <c r="B9" s="16" t="s">
        <v>24</v>
      </c>
      <c r="C9" s="53"/>
    </row>
    <row r="10" spans="2:3" s="20" customFormat="1" ht="12" thickBot="1" x14ac:dyDescent="0.25">
      <c r="B10" s="16" t="s">
        <v>25</v>
      </c>
      <c r="C10" s="53"/>
    </row>
    <row r="11" spans="2:3" s="20" customFormat="1" ht="12" thickBot="1" x14ac:dyDescent="0.25">
      <c r="B11" s="16" t="s">
        <v>26</v>
      </c>
      <c r="C11" s="53"/>
    </row>
    <row r="12" spans="2:3" s="20" customFormat="1" ht="12" thickBot="1" x14ac:dyDescent="0.25">
      <c r="B12" s="16" t="s">
        <v>27</v>
      </c>
      <c r="C12" s="53">
        <v>0</v>
      </c>
    </row>
    <row r="13" spans="2:3" s="20" customFormat="1" ht="12" thickBot="1" x14ac:dyDescent="0.25">
      <c r="B13" s="16" t="s">
        <v>28</v>
      </c>
      <c r="C13" s="53"/>
    </row>
    <row r="14" spans="2:3" s="20" customFormat="1" ht="34.5" thickBot="1" x14ac:dyDescent="0.25">
      <c r="B14" s="16" t="s">
        <v>29</v>
      </c>
      <c r="C14" s="53"/>
    </row>
    <row r="15" spans="2:3" s="20" customFormat="1" ht="12" thickBot="1" x14ac:dyDescent="0.25">
      <c r="B15" s="16" t="s">
        <v>30</v>
      </c>
      <c r="C15" s="53"/>
    </row>
    <row r="16" spans="2:3" s="20" customFormat="1" ht="12" thickBot="1" x14ac:dyDescent="0.25">
      <c r="B16" s="16" t="s">
        <v>31</v>
      </c>
      <c r="C16" s="53"/>
    </row>
    <row r="17" spans="2:3" s="20" customFormat="1" ht="12" thickBot="1" x14ac:dyDescent="0.25">
      <c r="B17" s="16" t="s">
        <v>32</v>
      </c>
      <c r="C17" s="53"/>
    </row>
    <row r="18" spans="2:3" s="20" customFormat="1" ht="12" thickBot="1" x14ac:dyDescent="0.25">
      <c r="B18" s="16" t="s">
        <v>33</v>
      </c>
      <c r="C18" s="53"/>
    </row>
    <row r="19" spans="2:3" s="20" customFormat="1" ht="12" thickBot="1" x14ac:dyDescent="0.25">
      <c r="B19" s="16" t="s">
        <v>34</v>
      </c>
      <c r="C19" s="53"/>
    </row>
    <row r="20" spans="2:3" s="20" customFormat="1" ht="12" thickBot="1" x14ac:dyDescent="0.25">
      <c r="B20" s="16" t="s">
        <v>27</v>
      </c>
      <c r="C20" s="53"/>
    </row>
    <row r="21" spans="2:3" s="20" customFormat="1" ht="12" thickBot="1" x14ac:dyDescent="0.25">
      <c r="B21" s="18" t="s">
        <v>35</v>
      </c>
      <c r="C21" s="54">
        <v>135500</v>
      </c>
    </row>
    <row r="22" spans="2:3" s="20" customFormat="1" ht="12" thickBot="1" x14ac:dyDescent="0.25">
      <c r="B22" s="16" t="s">
        <v>36</v>
      </c>
      <c r="C22" s="53"/>
    </row>
    <row r="23" spans="2:3" s="20" customFormat="1" ht="34.5" thickBot="1" x14ac:dyDescent="0.25">
      <c r="B23" s="16" t="s">
        <v>37</v>
      </c>
      <c r="C23" s="53"/>
    </row>
    <row r="24" spans="2:3" s="20" customFormat="1" ht="12" thickBot="1" x14ac:dyDescent="0.25">
      <c r="B24" s="16" t="s">
        <v>38</v>
      </c>
      <c r="C24" s="53">
        <v>1401244.47</v>
      </c>
    </row>
    <row r="25" spans="2:3" s="20" customFormat="1" ht="23.25" thickBot="1" x14ac:dyDescent="0.25">
      <c r="B25" s="16" t="s">
        <v>39</v>
      </c>
      <c r="C25" s="53">
        <v>9140</v>
      </c>
    </row>
    <row r="26" spans="2:3" s="20" customFormat="1" ht="12" thickBot="1" x14ac:dyDescent="0.25">
      <c r="B26" s="16" t="s">
        <v>40</v>
      </c>
      <c r="C26" s="53"/>
    </row>
    <row r="27" spans="2:3" s="20" customFormat="1" ht="12" thickBot="1" x14ac:dyDescent="0.25">
      <c r="B27" s="16" t="s">
        <v>41</v>
      </c>
      <c r="C27" s="53">
        <v>1360957.4</v>
      </c>
    </row>
    <row r="28" spans="2:3" s="20" customFormat="1" ht="12" thickBot="1" x14ac:dyDescent="0.25">
      <c r="B28" s="16" t="s">
        <v>42</v>
      </c>
      <c r="C28" s="53">
        <v>10200</v>
      </c>
    </row>
    <row r="29" spans="2:3" s="20" customFormat="1" ht="12" thickBot="1" x14ac:dyDescent="0.25">
      <c r="B29" s="16" t="s">
        <v>27</v>
      </c>
      <c r="C29" s="53">
        <v>20947.07</v>
      </c>
    </row>
    <row r="30" spans="2:3" s="20" customFormat="1" ht="34.5" thickBot="1" x14ac:dyDescent="0.25">
      <c r="B30" s="16" t="s">
        <v>43</v>
      </c>
      <c r="C30" s="53"/>
    </row>
    <row r="31" spans="2:3" s="20" customFormat="1" ht="12" thickBot="1" x14ac:dyDescent="0.25">
      <c r="B31" s="16" t="s">
        <v>44</v>
      </c>
      <c r="C31" s="53">
        <v>105865.98</v>
      </c>
    </row>
    <row r="32" spans="2:3" s="20" customFormat="1" ht="12" thickBot="1" x14ac:dyDescent="0.25">
      <c r="B32" s="16" t="s">
        <v>45</v>
      </c>
      <c r="C32" s="53"/>
    </row>
    <row r="33" spans="2:3" s="20" customFormat="1" ht="12" thickBot="1" x14ac:dyDescent="0.25">
      <c r="B33" s="16" t="s">
        <v>46</v>
      </c>
      <c r="C33" s="53"/>
    </row>
    <row r="34" spans="2:3" s="20" customFormat="1" ht="34.5" thickBot="1" x14ac:dyDescent="0.25">
      <c r="B34" s="16" t="s">
        <v>47</v>
      </c>
      <c r="C34" s="53"/>
    </row>
    <row r="35" spans="2:3" s="20" customFormat="1" ht="12" thickBot="1" x14ac:dyDescent="0.25">
      <c r="B35" s="16" t="s">
        <v>48</v>
      </c>
      <c r="C35" s="53">
        <v>93505</v>
      </c>
    </row>
    <row r="36" spans="2:3" s="20" customFormat="1" ht="12" thickBot="1" x14ac:dyDescent="0.25">
      <c r="B36" s="16" t="s">
        <v>49</v>
      </c>
      <c r="C36" s="53"/>
    </row>
    <row r="37" spans="2:3" s="20" customFormat="1" ht="12" thickBot="1" x14ac:dyDescent="0.25">
      <c r="B37" s="16" t="s">
        <v>50</v>
      </c>
      <c r="C37" s="53"/>
    </row>
    <row r="38" spans="2:3" s="20" customFormat="1" ht="34.5" thickBot="1" x14ac:dyDescent="0.25">
      <c r="B38" s="16" t="s">
        <v>51</v>
      </c>
      <c r="C38" s="53"/>
    </row>
    <row r="39" spans="2:3" s="20" customFormat="1" ht="12" thickBot="1" x14ac:dyDescent="0.25">
      <c r="B39" s="16" t="s">
        <v>52</v>
      </c>
      <c r="C39" s="53"/>
    </row>
    <row r="40" spans="2:3" s="20" customFormat="1" ht="23.25" thickBot="1" x14ac:dyDescent="0.25">
      <c r="B40" s="16" t="s">
        <v>53</v>
      </c>
      <c r="C40" s="55"/>
    </row>
    <row r="41" spans="2:3" s="20" customFormat="1" ht="12" thickBot="1" x14ac:dyDescent="0.25">
      <c r="B41" s="16" t="s">
        <v>54</v>
      </c>
      <c r="C41" s="53"/>
    </row>
    <row r="42" spans="2:3" s="20" customFormat="1" ht="23.25" thickBot="1" x14ac:dyDescent="0.25">
      <c r="B42" s="16" t="s">
        <v>55</v>
      </c>
      <c r="C42" s="53"/>
    </row>
    <row r="43" spans="2:3" s="20" customFormat="1" ht="12" thickBot="1" x14ac:dyDescent="0.25">
      <c r="B43" s="16" t="s">
        <v>56</v>
      </c>
      <c r="C43" s="53">
        <v>62792098.079999998</v>
      </c>
    </row>
    <row r="44" spans="2:3" s="20" customFormat="1" ht="12" thickBot="1" x14ac:dyDescent="0.25">
      <c r="B44" s="16" t="s">
        <v>57</v>
      </c>
      <c r="C44" s="53">
        <v>48007421.939999998</v>
      </c>
    </row>
    <row r="45" spans="2:3" s="20" customFormat="1" ht="12" thickBot="1" x14ac:dyDescent="0.25">
      <c r="B45" s="16" t="s">
        <v>58</v>
      </c>
      <c r="C45" s="53">
        <v>14784676.609999999</v>
      </c>
    </row>
    <row r="46" spans="2:3" s="20" customFormat="1" ht="12" thickBot="1" x14ac:dyDescent="0.25">
      <c r="B46" s="16" t="s">
        <v>59</v>
      </c>
      <c r="C46" s="53"/>
    </row>
    <row r="47" spans="2:3" s="20" customFormat="1" ht="12" thickBot="1" x14ac:dyDescent="0.25">
      <c r="B47" s="16" t="s">
        <v>3</v>
      </c>
      <c r="C47" s="55">
        <v>0</v>
      </c>
    </row>
    <row r="48" spans="2:3" s="20" customFormat="1" ht="12" thickBot="1" x14ac:dyDescent="0.25">
      <c r="B48" s="16" t="s">
        <v>60</v>
      </c>
      <c r="C48" s="53"/>
    </row>
    <row r="49" spans="2:3" s="20" customFormat="1" ht="12" thickBot="1" x14ac:dyDescent="0.25">
      <c r="B49" s="16" t="s">
        <v>61</v>
      </c>
      <c r="C49" s="53"/>
    </row>
    <row r="50" spans="2:3" s="20" customFormat="1" ht="12" thickBot="1" x14ac:dyDescent="0.25">
      <c r="B50" s="16" t="s">
        <v>62</v>
      </c>
      <c r="C50" s="53"/>
    </row>
    <row r="51" spans="2:3" s="20" customFormat="1" ht="12" thickBot="1" x14ac:dyDescent="0.25">
      <c r="B51" s="16" t="s">
        <v>63</v>
      </c>
      <c r="C51" s="53"/>
    </row>
    <row r="52" spans="2:3" s="20" customFormat="1" ht="12" thickBot="1" x14ac:dyDescent="0.25">
      <c r="B52" s="16" t="s">
        <v>64</v>
      </c>
      <c r="C52" s="53"/>
    </row>
    <row r="53" spans="2:3" s="20" customFormat="1" ht="12" thickBot="1" x14ac:dyDescent="0.25">
      <c r="B53" s="16" t="s">
        <v>65</v>
      </c>
      <c r="C53" s="53"/>
    </row>
    <row r="54" spans="2:3" s="20" customFormat="1" ht="12" thickBot="1" x14ac:dyDescent="0.25">
      <c r="B54" s="16" t="s">
        <v>66</v>
      </c>
      <c r="C54" s="53">
        <v>0</v>
      </c>
    </row>
    <row r="55" spans="2:3" s="20" customFormat="1" ht="12" thickBot="1" x14ac:dyDescent="0.25">
      <c r="B55" s="16" t="s">
        <v>67</v>
      </c>
      <c r="C55" s="53">
        <v>0</v>
      </c>
    </row>
    <row r="56" spans="2:3" s="20" customFormat="1" ht="12" thickBot="1" x14ac:dyDescent="0.25">
      <c r="B56" s="16" t="s">
        <v>68</v>
      </c>
      <c r="C56" s="53"/>
    </row>
  </sheetData>
  <sheetProtection algorithmName="SHA-512" hashValue="73IFDn3CaqJ9/9ROqObo+UBkeTWlctjxdBt5+icunJF7qcQkwAP8r+mjZTLampesLOxmEY9YTq9hD5ZQIWFwMQ==" saltValue="aEg9kmRKaCib+0waWaRRLw==" spinCount="100000" sheet="1" formatCells="0" formatColumns="0" formatRows="0" insertColumns="0" insertRows="0" insertHyperlinks="0" deleteColumns="0" deleteRows="0" sort="0" autoFilter="0" pivotTables="0"/>
  <mergeCells count="1">
    <mergeCell ref="C2:C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3:E39"/>
  <sheetViews>
    <sheetView topLeftCell="B22" workbookViewId="0">
      <selection activeCell="K20" sqref="K20"/>
    </sheetView>
  </sheetViews>
  <sheetFormatPr baseColWidth="10" defaultRowHeight="15" x14ac:dyDescent="0.25"/>
  <cols>
    <col min="2" max="2" width="44.42578125" customWidth="1"/>
    <col min="3" max="3" width="52.7109375" customWidth="1"/>
    <col min="5" max="5" width="12.28515625" bestFit="1" customWidth="1"/>
  </cols>
  <sheetData>
    <row r="3" spans="2:3" x14ac:dyDescent="0.25">
      <c r="B3" s="107" t="s">
        <v>164</v>
      </c>
      <c r="C3" s="107"/>
    </row>
    <row r="4" spans="2:3" x14ac:dyDescent="0.25">
      <c r="B4" s="107" t="s">
        <v>901</v>
      </c>
      <c r="C4" s="107"/>
    </row>
    <row r="5" spans="2:3" ht="15.75" thickBot="1" x14ac:dyDescent="0.3"/>
    <row r="6" spans="2:3" s="2" customFormat="1" ht="12" thickBot="1" x14ac:dyDescent="0.25">
      <c r="B6" s="21" t="s">
        <v>130</v>
      </c>
      <c r="C6" s="22" t="s">
        <v>131</v>
      </c>
    </row>
    <row r="7" spans="2:3" s="2" customFormat="1" ht="60.75" thickBot="1" x14ac:dyDescent="0.25">
      <c r="B7" s="23" t="s">
        <v>132</v>
      </c>
      <c r="C7" s="8" t="s">
        <v>166</v>
      </c>
    </row>
    <row r="8" spans="2:3" s="2" customFormat="1" ht="96.75" customHeight="1" thickBot="1" x14ac:dyDescent="0.25">
      <c r="B8" s="23" t="s">
        <v>133</v>
      </c>
      <c r="C8" s="49" t="s">
        <v>167</v>
      </c>
    </row>
    <row r="9" spans="2:3" s="2" customFormat="1" ht="113.25" customHeight="1" thickBot="1" x14ac:dyDescent="0.25">
      <c r="B9" s="23" t="s">
        <v>134</v>
      </c>
      <c r="C9" s="8" t="s">
        <v>168</v>
      </c>
    </row>
    <row r="10" spans="2:3" s="2" customFormat="1" ht="96.75" customHeight="1" thickBot="1" x14ac:dyDescent="0.25">
      <c r="B10" s="23" t="s">
        <v>135</v>
      </c>
      <c r="C10" s="8" t="s">
        <v>169</v>
      </c>
    </row>
    <row r="11" spans="2:3" s="2" customFormat="1" ht="58.5" customHeight="1" thickBot="1" x14ac:dyDescent="0.25">
      <c r="B11" s="23" t="s">
        <v>136</v>
      </c>
      <c r="C11" s="8" t="s">
        <v>170</v>
      </c>
    </row>
    <row r="12" spans="2:3" s="2" customFormat="1" ht="57.75" customHeight="1" thickBot="1" x14ac:dyDescent="0.25">
      <c r="B12" s="23" t="s">
        <v>137</v>
      </c>
      <c r="C12" s="8" t="s">
        <v>171</v>
      </c>
    </row>
    <row r="13" spans="2:3" s="2" customFormat="1" ht="12.75" thickBot="1" x14ac:dyDescent="0.25"/>
    <row r="14" spans="2:3" s="2" customFormat="1" ht="12.75" thickBot="1" x14ac:dyDescent="0.25">
      <c r="B14" s="24" t="s">
        <v>138</v>
      </c>
      <c r="C14" s="25" t="s">
        <v>139</v>
      </c>
    </row>
    <row r="15" spans="2:3" s="2" customFormat="1" ht="12.75" thickBot="1" x14ac:dyDescent="0.25">
      <c r="B15" s="26" t="s">
        <v>6</v>
      </c>
      <c r="C15" s="34">
        <f>C16+C17+C18+C19+C20+C21+C22+C23+C24</f>
        <v>65888664.769999996</v>
      </c>
    </row>
    <row r="16" spans="2:3" s="2" customFormat="1" ht="12.75" thickBot="1" x14ac:dyDescent="0.25">
      <c r="B16" s="23" t="s">
        <v>20</v>
      </c>
      <c r="C16" s="34">
        <v>1360451.24</v>
      </c>
    </row>
    <row r="17" spans="2:5" s="2" customFormat="1" ht="12.75" thickBot="1" x14ac:dyDescent="0.25">
      <c r="B17" s="23" t="s">
        <v>30</v>
      </c>
      <c r="C17" s="34">
        <v>0</v>
      </c>
    </row>
    <row r="18" spans="2:5" s="2" customFormat="1" ht="12.75" thickBot="1" x14ac:dyDescent="0.25">
      <c r="B18" s="23" t="s">
        <v>35</v>
      </c>
      <c r="C18" s="54">
        <v>135500</v>
      </c>
    </row>
    <row r="19" spans="2:5" s="2" customFormat="1" ht="12.75" thickBot="1" x14ac:dyDescent="0.25">
      <c r="B19" s="23" t="s">
        <v>38</v>
      </c>
      <c r="C19" s="53">
        <v>1401244.47</v>
      </c>
    </row>
    <row r="20" spans="2:5" s="2" customFormat="1" ht="12.75" thickBot="1" x14ac:dyDescent="0.25">
      <c r="B20" s="23" t="s">
        <v>44</v>
      </c>
      <c r="C20" s="53">
        <v>105865.98</v>
      </c>
    </row>
    <row r="21" spans="2:5" s="2" customFormat="1" ht="12.75" thickBot="1" x14ac:dyDescent="0.25">
      <c r="B21" s="23" t="s">
        <v>48</v>
      </c>
      <c r="C21" s="53">
        <v>93505</v>
      </c>
    </row>
    <row r="22" spans="2:5" s="2" customFormat="1" ht="12.75" thickBot="1" x14ac:dyDescent="0.25">
      <c r="B22" s="23" t="s">
        <v>52</v>
      </c>
      <c r="C22" s="34">
        <v>0</v>
      </c>
    </row>
    <row r="23" spans="2:5" s="2" customFormat="1" ht="12.75" thickBot="1" x14ac:dyDescent="0.25">
      <c r="B23" s="23" t="s">
        <v>56</v>
      </c>
      <c r="C23" s="53">
        <v>62792098.079999998</v>
      </c>
    </row>
    <row r="24" spans="2:5" s="2" customFormat="1" ht="24.75" thickBot="1" x14ac:dyDescent="0.25">
      <c r="B24" s="23" t="s">
        <v>3</v>
      </c>
      <c r="C24" s="34">
        <v>0</v>
      </c>
    </row>
    <row r="25" spans="2:5" s="2" customFormat="1" ht="12" x14ac:dyDescent="0.2"/>
    <row r="26" spans="2:5" s="2" customFormat="1" ht="12.75" thickBot="1" x14ac:dyDescent="0.25"/>
    <row r="27" spans="2:5" s="2" customFormat="1" ht="12.75" thickBot="1" x14ac:dyDescent="0.25">
      <c r="B27" s="27" t="s">
        <v>135</v>
      </c>
      <c r="C27" s="28" t="s">
        <v>139</v>
      </c>
    </row>
    <row r="28" spans="2:5" s="2" customFormat="1" ht="12.75" thickBot="1" x14ac:dyDescent="0.25">
      <c r="B28" s="3"/>
      <c r="C28" s="29"/>
    </row>
    <row r="29" spans="2:5" s="2" customFormat="1" ht="12.75" thickBot="1" x14ac:dyDescent="0.25">
      <c r="B29" s="26" t="s">
        <v>6</v>
      </c>
      <c r="C29" s="35">
        <f>SUM(C30:C38)</f>
        <v>68108255.820000008</v>
      </c>
    </row>
    <row r="30" spans="2:5" s="2" customFormat="1" ht="12.75" thickBot="1" x14ac:dyDescent="0.25">
      <c r="B30" s="23" t="s">
        <v>0</v>
      </c>
      <c r="C30" s="51">
        <v>22553498.449999999</v>
      </c>
      <c r="E30" s="80"/>
    </row>
    <row r="31" spans="2:5" s="2" customFormat="1" ht="12.75" thickBot="1" x14ac:dyDescent="0.25">
      <c r="B31" s="50" t="s">
        <v>1</v>
      </c>
      <c r="C31" s="52">
        <v>4241057.0999999996</v>
      </c>
    </row>
    <row r="32" spans="2:5" s="2" customFormat="1" ht="12.75" thickBot="1" x14ac:dyDescent="0.25">
      <c r="B32" s="23" t="s">
        <v>2</v>
      </c>
      <c r="C32" s="34">
        <v>13425774.57</v>
      </c>
    </row>
    <row r="33" spans="2:3" s="2" customFormat="1" ht="24.75" thickBot="1" x14ac:dyDescent="0.25">
      <c r="B33" s="23" t="s">
        <v>3</v>
      </c>
      <c r="C33" s="34">
        <v>7692649.96</v>
      </c>
    </row>
    <row r="34" spans="2:3" s="2" customFormat="1" ht="12.75" thickBot="1" x14ac:dyDescent="0.25">
      <c r="B34" s="23" t="s">
        <v>4</v>
      </c>
      <c r="C34" s="34">
        <v>1030614.64</v>
      </c>
    </row>
    <row r="35" spans="2:3" s="2" customFormat="1" ht="12.75" thickBot="1" x14ac:dyDescent="0.25">
      <c r="B35" s="23" t="s">
        <v>5</v>
      </c>
      <c r="C35" s="34">
        <v>17761165.059999999</v>
      </c>
    </row>
    <row r="36" spans="2:3" s="2" customFormat="1" ht="12.75" thickBot="1" x14ac:dyDescent="0.25">
      <c r="B36" s="23" t="s">
        <v>112</v>
      </c>
      <c r="C36" s="34">
        <v>0</v>
      </c>
    </row>
    <row r="37" spans="2:3" s="2" customFormat="1" ht="12.75" thickBot="1" x14ac:dyDescent="0.25">
      <c r="B37" s="23" t="s">
        <v>56</v>
      </c>
      <c r="C37" s="34">
        <v>0</v>
      </c>
    </row>
    <row r="38" spans="2:3" s="2" customFormat="1" ht="12.75" thickBot="1" x14ac:dyDescent="0.25">
      <c r="B38" s="23" t="s">
        <v>121</v>
      </c>
      <c r="C38" s="34">
        <v>1403496.04</v>
      </c>
    </row>
    <row r="39" spans="2:3" s="2" customFormat="1" ht="12.75" thickBot="1" x14ac:dyDescent="0.25">
      <c r="B39" s="23"/>
      <c r="C39" s="8"/>
    </row>
  </sheetData>
  <sheetProtection algorithmName="SHA-512" hashValue="ZvWMuThSabLBifqdDEdqAA7FEQVyRVXGw1x4HWub7gsa+sRp2CnDZjUMOM+ysuI9hITSYAgQewDZzTXyjsdfZg==" saltValue="NJFYh6mwBTI7J4bgNqs/yA==" spinCount="100000" sheet="1" formatCells="0" formatColumns="0" formatRows="0" insertColumns="0" insertRows="0" insertHyperlinks="0" deleteColumns="0" deleteRows="0" sort="0" autoFilter="0" pivotTables="0"/>
  <mergeCells count="2">
    <mergeCell ref="B3:C3"/>
    <mergeCell ref="B4:C4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1:E115"/>
  <sheetViews>
    <sheetView topLeftCell="A91" workbookViewId="0">
      <selection activeCell="K20" sqref="K20"/>
    </sheetView>
  </sheetViews>
  <sheetFormatPr baseColWidth="10" defaultRowHeight="15" x14ac:dyDescent="0.25"/>
  <cols>
    <col min="2" max="2" width="48.140625" customWidth="1"/>
    <col min="3" max="3" width="18.5703125" customWidth="1"/>
    <col min="5" max="5" width="65" customWidth="1"/>
  </cols>
  <sheetData>
    <row r="1" spans="2:3" thickBot="1" x14ac:dyDescent="0.35"/>
    <row r="2" spans="2:3" s="20" customFormat="1" ht="12" thickBot="1" x14ac:dyDescent="0.25">
      <c r="B2" s="14" t="s">
        <v>164</v>
      </c>
      <c r="C2" s="30"/>
    </row>
    <row r="3" spans="2:3" s="20" customFormat="1" ht="12" thickBot="1" x14ac:dyDescent="0.25">
      <c r="B3" s="1" t="s">
        <v>163</v>
      </c>
      <c r="C3" s="15"/>
    </row>
    <row r="4" spans="2:3" s="20" customFormat="1" ht="12" thickBot="1" x14ac:dyDescent="0.25">
      <c r="B4" s="1" t="s">
        <v>140</v>
      </c>
      <c r="C4" s="59" t="s">
        <v>139</v>
      </c>
    </row>
    <row r="5" spans="2:3" s="20" customFormat="1" ht="12.75" thickBot="1" x14ac:dyDescent="0.25">
      <c r="B5" s="57" t="s">
        <v>6</v>
      </c>
      <c r="C5" s="60">
        <f>SUM(C6:C77)</f>
        <v>137414464.41999996</v>
      </c>
    </row>
    <row r="6" spans="2:3" s="20" customFormat="1" ht="12.75" thickBot="1" x14ac:dyDescent="0.25">
      <c r="B6" s="56" t="s">
        <v>0</v>
      </c>
      <c r="C6" s="51">
        <v>22553498.449999999</v>
      </c>
    </row>
    <row r="7" spans="2:3" s="20" customFormat="1" ht="12.75" thickBot="1" x14ac:dyDescent="0.25">
      <c r="B7" s="56" t="s">
        <v>69</v>
      </c>
      <c r="C7" s="68">
        <v>13118318.800000001</v>
      </c>
    </row>
    <row r="8" spans="2:3" s="20" customFormat="1" ht="12.75" thickBot="1" x14ac:dyDescent="0.25">
      <c r="B8" s="56" t="s">
        <v>70</v>
      </c>
      <c r="C8" s="68">
        <v>3884575.3</v>
      </c>
    </row>
    <row r="9" spans="2:3" s="20" customFormat="1" ht="12.75" thickBot="1" x14ac:dyDescent="0.25">
      <c r="B9" s="56" t="s">
        <v>71</v>
      </c>
      <c r="C9" s="68">
        <v>2314542.13</v>
      </c>
    </row>
    <row r="10" spans="2:3" s="20" customFormat="1" ht="12.75" thickBot="1" x14ac:dyDescent="0.25">
      <c r="B10" s="56" t="s">
        <v>72</v>
      </c>
      <c r="C10" s="62">
        <v>3236062.22</v>
      </c>
    </row>
    <row r="11" spans="2:3" s="20" customFormat="1" ht="12.75" thickBot="1" x14ac:dyDescent="0.25">
      <c r="B11" s="56" t="s">
        <v>73</v>
      </c>
      <c r="C11" s="68">
        <v>0</v>
      </c>
    </row>
    <row r="12" spans="2:3" s="20" customFormat="1" ht="12.75" thickBot="1" x14ac:dyDescent="0.25">
      <c r="B12" s="56" t="s">
        <v>74</v>
      </c>
      <c r="C12" s="68">
        <v>0</v>
      </c>
    </row>
    <row r="13" spans="2:3" s="20" customFormat="1" ht="12.75" thickBot="1" x14ac:dyDescent="0.25">
      <c r="B13" s="56" t="s">
        <v>75</v>
      </c>
      <c r="C13" s="61">
        <v>0</v>
      </c>
    </row>
    <row r="14" spans="2:3" s="20" customFormat="1" ht="12.75" thickBot="1" x14ac:dyDescent="0.25">
      <c r="B14" s="56" t="s">
        <v>1</v>
      </c>
      <c r="C14" s="52">
        <v>4241057.0999999996</v>
      </c>
    </row>
    <row r="15" spans="2:3" s="20" customFormat="1" ht="23.25" thickBot="1" x14ac:dyDescent="0.25">
      <c r="B15" s="56" t="s">
        <v>76</v>
      </c>
      <c r="C15" s="62">
        <v>523891.97</v>
      </c>
    </row>
    <row r="16" spans="2:3" s="20" customFormat="1" ht="12.75" thickBot="1" x14ac:dyDescent="0.25">
      <c r="B16" s="56" t="s">
        <v>77</v>
      </c>
      <c r="C16" s="62">
        <v>56079.46</v>
      </c>
    </row>
    <row r="17" spans="2:3" s="20" customFormat="1" ht="12.75" thickBot="1" x14ac:dyDescent="0.25">
      <c r="B17" s="56" t="s">
        <v>78</v>
      </c>
      <c r="C17" s="61">
        <v>823.14</v>
      </c>
    </row>
    <row r="18" spans="2:3" s="20" customFormat="1" ht="12.75" thickBot="1" x14ac:dyDescent="0.25">
      <c r="B18" s="56" t="s">
        <v>79</v>
      </c>
      <c r="C18" s="62">
        <v>308134.8</v>
      </c>
    </row>
    <row r="19" spans="2:3" s="20" customFormat="1" ht="12.75" thickBot="1" x14ac:dyDescent="0.25">
      <c r="B19" s="56" t="s">
        <v>80</v>
      </c>
      <c r="C19" s="62">
        <v>182496.73</v>
      </c>
    </row>
    <row r="20" spans="2:3" ht="15.75" thickBot="1" x14ac:dyDescent="0.3">
      <c r="B20" s="58" t="s">
        <v>81</v>
      </c>
      <c r="C20" s="62">
        <v>2003066.75</v>
      </c>
    </row>
    <row r="21" spans="2:3" ht="15.75" thickBot="1" x14ac:dyDescent="0.3">
      <c r="B21" s="58" t="s">
        <v>82</v>
      </c>
      <c r="C21" s="62">
        <v>346167.41</v>
      </c>
    </row>
    <row r="22" spans="2:3" ht="15.75" thickBot="1" x14ac:dyDescent="0.3">
      <c r="B22" s="56" t="s">
        <v>83</v>
      </c>
      <c r="C22" s="61">
        <v>10847.74</v>
      </c>
    </row>
    <row r="23" spans="2:3" ht="15.75" thickBot="1" x14ac:dyDescent="0.3">
      <c r="B23" s="56" t="s">
        <v>84</v>
      </c>
      <c r="C23" s="62">
        <v>809549.1</v>
      </c>
    </row>
    <row r="24" spans="2:3" ht="15.75" thickBot="1" x14ac:dyDescent="0.3">
      <c r="B24" s="56" t="s">
        <v>2</v>
      </c>
      <c r="C24" s="62">
        <v>13425774.57</v>
      </c>
    </row>
    <row r="25" spans="2:3" ht="15.75" thickBot="1" x14ac:dyDescent="0.3">
      <c r="B25" s="56" t="s">
        <v>85</v>
      </c>
      <c r="C25" s="62">
        <v>8660188.5099999998</v>
      </c>
    </row>
    <row r="26" spans="2:3" ht="15.75" thickBot="1" x14ac:dyDescent="0.3">
      <c r="B26" s="56" t="s">
        <v>86</v>
      </c>
      <c r="C26" s="62">
        <v>220119.6</v>
      </c>
    </row>
    <row r="27" spans="2:3" ht="15.75" thickBot="1" x14ac:dyDescent="0.3">
      <c r="B27" s="56" t="s">
        <v>87</v>
      </c>
      <c r="C27" s="62">
        <v>556393.84</v>
      </c>
    </row>
    <row r="28" spans="2:3" ht="15.75" thickBot="1" x14ac:dyDescent="0.3">
      <c r="B28" s="56" t="s">
        <v>88</v>
      </c>
      <c r="C28" s="62">
        <v>217337.55</v>
      </c>
    </row>
    <row r="29" spans="2:3" ht="23.25" thickBot="1" x14ac:dyDescent="0.3">
      <c r="B29" s="56" t="s">
        <v>89</v>
      </c>
      <c r="C29" s="62">
        <v>1850807.87</v>
      </c>
    </row>
    <row r="30" spans="2:3" ht="15.75" thickBot="1" x14ac:dyDescent="0.3">
      <c r="B30" s="56" t="s">
        <v>90</v>
      </c>
      <c r="C30" s="62">
        <v>483792.58</v>
      </c>
    </row>
    <row r="31" spans="2:3" ht="15.75" thickBot="1" x14ac:dyDescent="0.3">
      <c r="B31" s="56" t="s">
        <v>91</v>
      </c>
      <c r="C31" s="62">
        <v>86370.67</v>
      </c>
    </row>
    <row r="32" spans="2:3" ht="15.75" thickBot="1" x14ac:dyDescent="0.3">
      <c r="B32" s="56" t="s">
        <v>92</v>
      </c>
      <c r="C32" s="62">
        <v>1823077.9</v>
      </c>
    </row>
    <row r="33" spans="2:3" ht="15.75" thickBot="1" x14ac:dyDescent="0.3">
      <c r="B33" s="56" t="s">
        <v>93</v>
      </c>
      <c r="C33" s="62">
        <v>725638.83</v>
      </c>
    </row>
    <row r="34" spans="2:3" ht="15.75" thickBot="1" x14ac:dyDescent="0.3">
      <c r="B34" s="56" t="s">
        <v>3</v>
      </c>
      <c r="C34" s="62">
        <v>7692649.96</v>
      </c>
    </row>
    <row r="35" spans="2:3" ht="15.75" thickBot="1" x14ac:dyDescent="0.3">
      <c r="B35" s="56" t="s">
        <v>60</v>
      </c>
      <c r="C35" s="61"/>
    </row>
    <row r="36" spans="2:3" ht="15.75" thickBot="1" x14ac:dyDescent="0.3">
      <c r="B36" s="56" t="s">
        <v>61</v>
      </c>
      <c r="C36" s="61"/>
    </row>
    <row r="37" spans="2:3" ht="15.75" thickBot="1" x14ac:dyDescent="0.3">
      <c r="B37" s="56" t="s">
        <v>62</v>
      </c>
      <c r="C37" s="62">
        <v>5310404.8499999996</v>
      </c>
    </row>
    <row r="38" spans="2:3" ht="15.75" thickBot="1" x14ac:dyDescent="0.3">
      <c r="B38" s="56" t="s">
        <v>94</v>
      </c>
      <c r="C38" s="62">
        <v>2382245.11</v>
      </c>
    </row>
    <row r="39" spans="2:3" ht="15.75" thickBot="1" x14ac:dyDescent="0.3">
      <c r="B39" s="56" t="s">
        <v>95</v>
      </c>
      <c r="C39" s="61"/>
    </row>
    <row r="40" spans="2:3" ht="15.75" thickBot="1" x14ac:dyDescent="0.3">
      <c r="B40" s="56" t="s">
        <v>96</v>
      </c>
      <c r="C40" s="61"/>
    </row>
    <row r="41" spans="2:3" ht="15.75" thickBot="1" x14ac:dyDescent="0.3">
      <c r="B41" s="56" t="s">
        <v>97</v>
      </c>
      <c r="C41" s="61"/>
    </row>
    <row r="42" spans="2:3" ht="15.75" thickBot="1" x14ac:dyDescent="0.3">
      <c r="B42" s="56" t="s">
        <v>98</v>
      </c>
      <c r="C42" s="61"/>
    </row>
    <row r="43" spans="2:3" ht="15.75" thickBot="1" x14ac:dyDescent="0.3">
      <c r="B43" s="56" t="s">
        <v>99</v>
      </c>
      <c r="C43" s="61"/>
    </row>
    <row r="44" spans="2:3" ht="15.75" thickBot="1" x14ac:dyDescent="0.3">
      <c r="B44" s="56" t="s">
        <v>4</v>
      </c>
      <c r="C44" s="62">
        <v>1030614.64</v>
      </c>
    </row>
    <row r="45" spans="2:3" ht="15.75" thickBot="1" x14ac:dyDescent="0.3">
      <c r="B45" s="56" t="s">
        <v>100</v>
      </c>
      <c r="C45" s="62">
        <v>64458.84</v>
      </c>
    </row>
    <row r="46" spans="2:3" ht="15.75" thickBot="1" x14ac:dyDescent="0.3">
      <c r="B46" s="56" t="s">
        <v>101</v>
      </c>
      <c r="C46" s="61">
        <v>0</v>
      </c>
    </row>
    <row r="47" spans="2:3" ht="15.75" thickBot="1" x14ac:dyDescent="0.3">
      <c r="B47" s="56" t="s">
        <v>102</v>
      </c>
      <c r="C47" s="61">
        <v>0</v>
      </c>
    </row>
    <row r="48" spans="2:3" ht="15.75" thickBot="1" x14ac:dyDescent="0.3">
      <c r="B48" s="56" t="s">
        <v>103</v>
      </c>
      <c r="C48" s="61">
        <v>938411.8</v>
      </c>
    </row>
    <row r="49" spans="2:3" ht="15.75" thickBot="1" x14ac:dyDescent="0.3">
      <c r="B49" s="56" t="s">
        <v>104</v>
      </c>
      <c r="C49" s="61">
        <v>0</v>
      </c>
    </row>
    <row r="50" spans="2:3" ht="15.75" thickBot="1" x14ac:dyDescent="0.3">
      <c r="B50" s="56" t="s">
        <v>105</v>
      </c>
      <c r="C50" s="62">
        <v>27744</v>
      </c>
    </row>
    <row r="51" spans="2:3" ht="15.75" thickBot="1" x14ac:dyDescent="0.3">
      <c r="B51" s="56" t="s">
        <v>106</v>
      </c>
      <c r="C51" s="61">
        <v>0</v>
      </c>
    </row>
    <row r="52" spans="2:3" ht="15.75" thickBot="1" x14ac:dyDescent="0.3">
      <c r="B52" s="56" t="s">
        <v>107</v>
      </c>
      <c r="C52" s="61">
        <v>0</v>
      </c>
    </row>
    <row r="53" spans="2:3" ht="15.75" thickBot="1" x14ac:dyDescent="0.3">
      <c r="B53" s="56" t="s">
        <v>108</v>
      </c>
      <c r="C53" s="61">
        <v>0</v>
      </c>
    </row>
    <row r="54" spans="2:3" ht="15.75" thickBot="1" x14ac:dyDescent="0.3">
      <c r="B54" s="56" t="s">
        <v>5</v>
      </c>
      <c r="C54" s="61">
        <v>17761165.059999999</v>
      </c>
    </row>
    <row r="55" spans="2:3" ht="15.75" thickBot="1" x14ac:dyDescent="0.3">
      <c r="B55" s="56" t="s">
        <v>141</v>
      </c>
      <c r="C55" s="82">
        <v>15824796.83</v>
      </c>
    </row>
    <row r="56" spans="2:3" ht="15.75" thickBot="1" x14ac:dyDescent="0.3">
      <c r="B56" s="56" t="s">
        <v>110</v>
      </c>
      <c r="C56" s="82">
        <v>1936368.23</v>
      </c>
    </row>
    <row r="57" spans="2:3" ht="15.75" thickBot="1" x14ac:dyDescent="0.3">
      <c r="B57" s="56" t="s">
        <v>111</v>
      </c>
      <c r="C57" s="61"/>
    </row>
    <row r="58" spans="2:3" ht="15.75" thickBot="1" x14ac:dyDescent="0.3">
      <c r="B58" s="56" t="s">
        <v>112</v>
      </c>
      <c r="C58" s="61"/>
    </row>
    <row r="59" spans="2:3" ht="15.75" thickBot="1" x14ac:dyDescent="0.3">
      <c r="B59" s="56" t="s">
        <v>113</v>
      </c>
      <c r="C59" s="61"/>
    </row>
    <row r="60" spans="2:3" ht="15.75" thickBot="1" x14ac:dyDescent="0.3">
      <c r="B60" s="56" t="s">
        <v>114</v>
      </c>
      <c r="C60" s="61"/>
    </row>
    <row r="61" spans="2:3" ht="15.75" thickBot="1" x14ac:dyDescent="0.3">
      <c r="B61" s="56" t="s">
        <v>115</v>
      </c>
      <c r="C61" s="61"/>
    </row>
    <row r="62" spans="2:3" ht="15.75" thickBot="1" x14ac:dyDescent="0.3">
      <c r="B62" s="56" t="s">
        <v>116</v>
      </c>
      <c r="C62" s="61"/>
    </row>
    <row r="63" spans="2:3" ht="15.75" thickBot="1" x14ac:dyDescent="0.3">
      <c r="B63" s="56" t="s">
        <v>117</v>
      </c>
      <c r="C63" s="61"/>
    </row>
    <row r="64" spans="2:3" ht="15.75" thickBot="1" x14ac:dyDescent="0.3">
      <c r="B64" s="58" t="s">
        <v>118</v>
      </c>
      <c r="C64" s="61"/>
    </row>
    <row r="65" spans="2:3" ht="15.75" thickBot="1" x14ac:dyDescent="0.3">
      <c r="B65" s="56" t="s">
        <v>119</v>
      </c>
      <c r="C65" s="61"/>
    </row>
    <row r="66" spans="2:3" ht="15.75" thickBot="1" x14ac:dyDescent="0.3">
      <c r="B66" s="58" t="s">
        <v>56</v>
      </c>
      <c r="C66" s="61"/>
    </row>
    <row r="67" spans="2:3" ht="15.75" thickBot="1" x14ac:dyDescent="0.3">
      <c r="B67" s="56" t="s">
        <v>57</v>
      </c>
      <c r="C67" s="61"/>
    </row>
    <row r="68" spans="2:3" ht="15.75" thickBot="1" x14ac:dyDescent="0.3">
      <c r="B68" s="56" t="s">
        <v>120</v>
      </c>
      <c r="C68" s="61"/>
    </row>
    <row r="69" spans="2:3" ht="15.75" thickBot="1" x14ac:dyDescent="0.3">
      <c r="B69" s="56" t="s">
        <v>59</v>
      </c>
      <c r="C69" s="61"/>
    </row>
    <row r="70" spans="2:3" ht="15.75" thickBot="1" x14ac:dyDescent="0.3">
      <c r="B70" s="56" t="s">
        <v>121</v>
      </c>
      <c r="C70" s="62">
        <v>1403496.04</v>
      </c>
    </row>
    <row r="71" spans="2:3" ht="15.75" thickBot="1" x14ac:dyDescent="0.3">
      <c r="B71" s="56" t="s">
        <v>122</v>
      </c>
      <c r="C71" s="61"/>
    </row>
    <row r="72" spans="2:3" ht="15.75" thickBot="1" x14ac:dyDescent="0.3">
      <c r="B72" s="56" t="s">
        <v>123</v>
      </c>
      <c r="C72" s="61"/>
    </row>
    <row r="73" spans="2:3" ht="15.75" thickBot="1" x14ac:dyDescent="0.3">
      <c r="B73" s="56" t="s">
        <v>124</v>
      </c>
      <c r="C73" s="61"/>
    </row>
    <row r="74" spans="2:3" ht="15.75" thickBot="1" x14ac:dyDescent="0.3">
      <c r="B74" s="56" t="s">
        <v>125</v>
      </c>
      <c r="C74" s="61"/>
    </row>
    <row r="75" spans="2:3" ht="15.75" thickBot="1" x14ac:dyDescent="0.3">
      <c r="B75" s="56" t="s">
        <v>126</v>
      </c>
      <c r="C75" s="61"/>
    </row>
    <row r="76" spans="2:3" ht="15.75" thickBot="1" x14ac:dyDescent="0.3">
      <c r="B76" s="56" t="s">
        <v>127</v>
      </c>
      <c r="C76" s="61"/>
    </row>
    <row r="77" spans="2:3" ht="15.75" thickBot="1" x14ac:dyDescent="0.3">
      <c r="B77" s="56" t="s">
        <v>128</v>
      </c>
      <c r="C77" s="62">
        <v>1403496.04</v>
      </c>
    </row>
    <row r="78" spans="2:3" ht="15.75" thickBot="1" x14ac:dyDescent="0.3">
      <c r="B78" s="56"/>
      <c r="C78" s="63"/>
    </row>
    <row r="80" spans="2:3" ht="15.75" thickBot="1" x14ac:dyDescent="0.3"/>
    <row r="81" spans="2:3" ht="15.75" thickBot="1" x14ac:dyDescent="0.3">
      <c r="B81" s="14" t="s">
        <v>164</v>
      </c>
      <c r="C81" s="30"/>
    </row>
    <row r="82" spans="2:3" ht="15.75" thickBot="1" x14ac:dyDescent="0.3">
      <c r="B82" s="1" t="s">
        <v>900</v>
      </c>
      <c r="C82" s="15"/>
    </row>
    <row r="83" spans="2:3" ht="15.75" thickBot="1" x14ac:dyDescent="0.3">
      <c r="B83" s="1" t="s">
        <v>142</v>
      </c>
      <c r="C83" s="15"/>
    </row>
    <row r="84" spans="2:3" ht="15.75" thickBot="1" x14ac:dyDescent="0.3">
      <c r="B84" s="1" t="s">
        <v>6</v>
      </c>
      <c r="C84" s="38"/>
    </row>
    <row r="85" spans="2:3" ht="15.75" thickBot="1" x14ac:dyDescent="0.3">
      <c r="B85" s="16" t="s">
        <v>143</v>
      </c>
      <c r="C85" s="82">
        <v>9693468.8699999992</v>
      </c>
    </row>
    <row r="86" spans="2:3" ht="15.75" thickBot="1" x14ac:dyDescent="0.3">
      <c r="B86" s="16" t="s">
        <v>144</v>
      </c>
      <c r="C86" s="36"/>
    </row>
    <row r="87" spans="2:3" ht="15.75" thickBot="1" x14ac:dyDescent="0.3">
      <c r="B87" s="16"/>
      <c r="C87" s="17"/>
    </row>
    <row r="89" spans="2:3" ht="15.75" thickBot="1" x14ac:dyDescent="0.3"/>
    <row r="90" spans="2:3" ht="15.75" thickBot="1" x14ac:dyDescent="0.3">
      <c r="B90" s="14" t="s">
        <v>164</v>
      </c>
      <c r="C90" s="30"/>
    </row>
    <row r="91" spans="2:3" ht="15.75" thickBot="1" x14ac:dyDescent="0.3">
      <c r="B91" s="46" t="s">
        <v>900</v>
      </c>
      <c r="C91" s="15"/>
    </row>
    <row r="92" spans="2:3" ht="15.75" thickBot="1" x14ac:dyDescent="0.3">
      <c r="B92" s="1" t="s">
        <v>145</v>
      </c>
      <c r="C92" s="15" t="s">
        <v>139</v>
      </c>
    </row>
    <row r="93" spans="2:3" ht="15.75" thickBot="1" x14ac:dyDescent="0.3">
      <c r="B93" s="1" t="s">
        <v>6</v>
      </c>
      <c r="C93" s="34">
        <f>C94+C95+C96</f>
        <v>40061211.259999998</v>
      </c>
    </row>
    <row r="94" spans="2:3" ht="15.75" thickBot="1" x14ac:dyDescent="0.3">
      <c r="B94" s="16" t="s">
        <v>146</v>
      </c>
      <c r="C94" s="82">
        <v>32402420</v>
      </c>
    </row>
    <row r="95" spans="2:3" ht="15.75" thickBot="1" x14ac:dyDescent="0.3">
      <c r="B95" s="16" t="s">
        <v>147</v>
      </c>
      <c r="C95" s="82">
        <v>5577719.5300000003</v>
      </c>
    </row>
    <row r="96" spans="2:3" ht="15.75" thickBot="1" x14ac:dyDescent="0.3">
      <c r="B96" s="16" t="s">
        <v>148</v>
      </c>
      <c r="C96" s="82">
        <v>2081071.73</v>
      </c>
    </row>
    <row r="97" spans="2:5" ht="15.75" thickBot="1" x14ac:dyDescent="0.3">
      <c r="B97" s="18" t="s">
        <v>149</v>
      </c>
      <c r="C97" s="19"/>
    </row>
    <row r="99" spans="2:5" ht="15.75" thickBot="1" x14ac:dyDescent="0.3"/>
    <row r="100" spans="2:5" ht="15.75" thickBot="1" x14ac:dyDescent="0.3">
      <c r="B100" s="14" t="s">
        <v>164</v>
      </c>
      <c r="C100" s="30"/>
    </row>
    <row r="101" spans="2:5" ht="15.75" thickBot="1" x14ac:dyDescent="0.3">
      <c r="B101" s="46" t="s">
        <v>900</v>
      </c>
      <c r="C101" s="15"/>
    </row>
    <row r="102" spans="2:5" ht="15.75" thickBot="1" x14ac:dyDescent="0.3">
      <c r="B102" s="1" t="s">
        <v>150</v>
      </c>
      <c r="C102" s="15" t="s">
        <v>139</v>
      </c>
    </row>
    <row r="103" spans="2:5" ht="15.75" thickBot="1" x14ac:dyDescent="0.3">
      <c r="B103" s="1" t="s">
        <v>6</v>
      </c>
      <c r="C103" s="40">
        <f>+C104+C105+C106</f>
        <v>68108255.820000008</v>
      </c>
    </row>
    <row r="104" spans="2:5" ht="15.75" thickBot="1" x14ac:dyDescent="0.3">
      <c r="B104" s="16" t="s">
        <v>151</v>
      </c>
      <c r="C104" s="37">
        <v>66704759.780000001</v>
      </c>
      <c r="E104" s="39"/>
    </row>
    <row r="105" spans="2:5" ht="15.75" thickBot="1" x14ac:dyDescent="0.3">
      <c r="B105" s="16" t="s">
        <v>152</v>
      </c>
      <c r="C105" s="37">
        <v>0</v>
      </c>
    </row>
    <row r="106" spans="2:5" ht="15.75" thickBot="1" x14ac:dyDescent="0.3">
      <c r="B106" s="16" t="s">
        <v>153</v>
      </c>
      <c r="C106" s="53">
        <v>1403496.04</v>
      </c>
    </row>
    <row r="107" spans="2:5" ht="15.75" thickBot="1" x14ac:dyDescent="0.3"/>
    <row r="108" spans="2:5" s="20" customFormat="1" ht="12" thickBot="1" x14ac:dyDescent="0.25">
      <c r="E108" s="14" t="s">
        <v>164</v>
      </c>
    </row>
    <row r="109" spans="2:5" s="20" customFormat="1" ht="12" thickBot="1" x14ac:dyDescent="0.25">
      <c r="E109" s="1" t="s">
        <v>900</v>
      </c>
    </row>
    <row r="110" spans="2:5" s="20" customFormat="1" ht="12.75" thickBot="1" x14ac:dyDescent="0.25">
      <c r="C110" s="81"/>
      <c r="E110" s="1" t="s">
        <v>154</v>
      </c>
    </row>
    <row r="111" spans="2:5" s="20" customFormat="1" ht="12" thickBot="1" x14ac:dyDescent="0.25">
      <c r="E111" s="16"/>
    </row>
    <row r="112" spans="2:5" s="20" customFormat="1" ht="12" thickBot="1" x14ac:dyDescent="0.25">
      <c r="C112" s="83"/>
      <c r="E112" s="16" t="s">
        <v>159</v>
      </c>
    </row>
    <row r="113" spans="5:5" s="20" customFormat="1" ht="12" thickBot="1" x14ac:dyDescent="0.25">
      <c r="E113" s="16" t="s">
        <v>160</v>
      </c>
    </row>
    <row r="114" spans="5:5" s="20" customFormat="1" ht="12" thickBot="1" x14ac:dyDescent="0.25">
      <c r="E114" s="16"/>
    </row>
    <row r="115" spans="5:5" s="20" customFormat="1" ht="12" thickBot="1" x14ac:dyDescent="0.25">
      <c r="E115" s="16"/>
    </row>
  </sheetData>
  <sheetProtection algorithmName="SHA-512" hashValue="Oa5srE6EgRl4iYhyIHZPuByKtcCwoJsaNIZAxL7nE0teBBatTq9XvWIHfr3Sc1MHFuzKVhOAeyEFFsdpSkZvUw==" saltValue="6aWQXq8bBEbW2SH/xkOT3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1:D514"/>
  <sheetViews>
    <sheetView tabSelected="1" topLeftCell="A11" zoomScaleNormal="100" workbookViewId="0">
      <selection activeCell="K20" sqref="K20"/>
    </sheetView>
  </sheetViews>
  <sheetFormatPr baseColWidth="10" defaultRowHeight="15" x14ac:dyDescent="0.25"/>
  <cols>
    <col min="1" max="1" width="4.5703125" customWidth="1"/>
    <col min="2" max="2" width="34" customWidth="1"/>
    <col min="3" max="3" width="39.42578125" customWidth="1"/>
    <col min="4" max="4" width="14.5703125" customWidth="1"/>
  </cols>
  <sheetData>
    <row r="1" spans="2:4" ht="15.75" thickBot="1" x14ac:dyDescent="0.3"/>
    <row r="2" spans="2:4" x14ac:dyDescent="0.25">
      <c r="B2" s="108" t="s">
        <v>164</v>
      </c>
      <c r="C2" s="109"/>
      <c r="D2" s="110"/>
    </row>
    <row r="3" spans="2:4" x14ac:dyDescent="0.25">
      <c r="B3" s="111" t="s">
        <v>155</v>
      </c>
      <c r="C3" s="112"/>
      <c r="D3" s="113"/>
    </row>
    <row r="4" spans="2:4" ht="15.75" thickBot="1" x14ac:dyDescent="0.3">
      <c r="B4" s="114" t="s">
        <v>902</v>
      </c>
      <c r="C4" s="115"/>
      <c r="D4" s="116"/>
    </row>
    <row r="5" spans="2:4" ht="15.75" thickBot="1" x14ac:dyDescent="0.3">
      <c r="B5" s="31" t="s">
        <v>156</v>
      </c>
      <c r="C5" s="31" t="s">
        <v>157</v>
      </c>
      <c r="D5" s="31" t="s">
        <v>158</v>
      </c>
    </row>
    <row r="6" spans="2:4" ht="15.75" thickBot="1" x14ac:dyDescent="0.3">
      <c r="C6" s="64"/>
      <c r="D6" s="65"/>
    </row>
    <row r="7" spans="2:4" ht="15.75" customHeight="1" x14ac:dyDescent="0.25">
      <c r="B7" s="84" t="s">
        <v>172</v>
      </c>
      <c r="C7" s="92" t="s">
        <v>572</v>
      </c>
      <c r="D7" s="87">
        <v>1667.5</v>
      </c>
    </row>
    <row r="8" spans="2:4" x14ac:dyDescent="0.25">
      <c r="B8" s="85" t="s">
        <v>173</v>
      </c>
      <c r="C8" s="93" t="s">
        <v>573</v>
      </c>
      <c r="D8" s="88">
        <v>1322.5</v>
      </c>
    </row>
    <row r="9" spans="2:4" x14ac:dyDescent="0.25">
      <c r="B9" s="85" t="s">
        <v>174</v>
      </c>
      <c r="C9" s="93" t="s">
        <v>573</v>
      </c>
      <c r="D9" s="88">
        <v>1322.5</v>
      </c>
    </row>
    <row r="10" spans="2:4" x14ac:dyDescent="0.25">
      <c r="B10" s="85" t="s">
        <v>175</v>
      </c>
      <c r="C10" s="93" t="s">
        <v>574</v>
      </c>
      <c r="D10" s="89" t="s">
        <v>786</v>
      </c>
    </row>
    <row r="11" spans="2:4" ht="36.75" customHeight="1" x14ac:dyDescent="0.25">
      <c r="B11" s="85" t="s">
        <v>176</v>
      </c>
      <c r="C11" s="93" t="s">
        <v>575</v>
      </c>
      <c r="D11" s="88">
        <v>10235</v>
      </c>
    </row>
    <row r="12" spans="2:4" x14ac:dyDescent="0.25">
      <c r="B12" s="85" t="s">
        <v>177</v>
      </c>
      <c r="C12" s="93" t="s">
        <v>576</v>
      </c>
      <c r="D12" s="88">
        <v>1558.25</v>
      </c>
    </row>
    <row r="13" spans="2:4" x14ac:dyDescent="0.25">
      <c r="B13" s="85" t="s">
        <v>178</v>
      </c>
      <c r="C13" s="93" t="s">
        <v>577</v>
      </c>
      <c r="D13" s="89" t="s">
        <v>787</v>
      </c>
    </row>
    <row r="14" spans="2:4" x14ac:dyDescent="0.25">
      <c r="B14" s="85" t="s">
        <v>179</v>
      </c>
      <c r="C14" s="93" t="s">
        <v>578</v>
      </c>
      <c r="D14" s="89" t="s">
        <v>788</v>
      </c>
    </row>
    <row r="15" spans="2:4" ht="15.75" customHeight="1" x14ac:dyDescent="0.25">
      <c r="B15" s="85" t="s">
        <v>180</v>
      </c>
      <c r="C15" s="93" t="s">
        <v>579</v>
      </c>
      <c r="D15" s="89" t="s">
        <v>789</v>
      </c>
    </row>
    <row r="16" spans="2:4" x14ac:dyDescent="0.25">
      <c r="B16" s="85" t="s">
        <v>181</v>
      </c>
      <c r="C16" s="93" t="s">
        <v>580</v>
      </c>
      <c r="D16" s="89" t="s">
        <v>790</v>
      </c>
    </row>
    <row r="17" spans="2:4" ht="15" customHeight="1" x14ac:dyDescent="0.25">
      <c r="B17" s="85" t="s">
        <v>182</v>
      </c>
      <c r="C17" s="93" t="s">
        <v>581</v>
      </c>
      <c r="D17" s="89" t="s">
        <v>791</v>
      </c>
    </row>
    <row r="18" spans="2:4" x14ac:dyDescent="0.25">
      <c r="B18" s="85" t="s">
        <v>908</v>
      </c>
      <c r="C18" s="93" t="s">
        <v>937</v>
      </c>
      <c r="D18" s="88">
        <v>12644</v>
      </c>
    </row>
    <row r="19" spans="2:4" x14ac:dyDescent="0.25">
      <c r="B19" s="85" t="s">
        <v>183</v>
      </c>
      <c r="C19" s="93" t="s">
        <v>582</v>
      </c>
      <c r="D19" s="88">
        <v>7994</v>
      </c>
    </row>
    <row r="20" spans="2:4" ht="15" customHeight="1" x14ac:dyDescent="0.25">
      <c r="B20" s="85" t="s">
        <v>184</v>
      </c>
      <c r="C20" s="93" t="s">
        <v>583</v>
      </c>
      <c r="D20" s="88">
        <v>3200</v>
      </c>
    </row>
    <row r="21" spans="2:4" x14ac:dyDescent="0.25">
      <c r="B21" s="85" t="s">
        <v>185</v>
      </c>
      <c r="C21" s="93" t="s">
        <v>584</v>
      </c>
      <c r="D21" s="88">
        <v>4500</v>
      </c>
    </row>
    <row r="22" spans="2:4" x14ac:dyDescent="0.25">
      <c r="B22" s="85" t="s">
        <v>186</v>
      </c>
      <c r="C22" s="93" t="s">
        <v>585</v>
      </c>
      <c r="D22" s="88">
        <v>8579</v>
      </c>
    </row>
    <row r="23" spans="2:4" ht="15" customHeight="1" x14ac:dyDescent="0.25">
      <c r="B23" s="85" t="s">
        <v>187</v>
      </c>
      <c r="C23" s="93" t="s">
        <v>586</v>
      </c>
      <c r="D23" s="88">
        <v>2875</v>
      </c>
    </row>
    <row r="24" spans="2:4" x14ac:dyDescent="0.25">
      <c r="B24" s="85" t="s">
        <v>188</v>
      </c>
      <c r="C24" s="93" t="s">
        <v>587</v>
      </c>
      <c r="D24" s="88">
        <v>4623</v>
      </c>
    </row>
    <row r="25" spans="2:4" x14ac:dyDescent="0.25">
      <c r="B25" s="85" t="s">
        <v>189</v>
      </c>
      <c r="C25" s="93" t="s">
        <v>588</v>
      </c>
      <c r="D25" s="88">
        <v>7130</v>
      </c>
    </row>
    <row r="26" spans="2:4" x14ac:dyDescent="0.25">
      <c r="B26" s="85" t="s">
        <v>190</v>
      </c>
      <c r="C26" s="93" t="s">
        <v>589</v>
      </c>
      <c r="D26" s="88">
        <v>1322.5</v>
      </c>
    </row>
    <row r="27" spans="2:4" x14ac:dyDescent="0.25">
      <c r="B27" s="85" t="s">
        <v>191</v>
      </c>
      <c r="C27" s="93" t="s">
        <v>590</v>
      </c>
      <c r="D27" s="88">
        <v>1322.5</v>
      </c>
    </row>
    <row r="28" spans="2:4" x14ac:dyDescent="0.25">
      <c r="B28" s="85" t="s">
        <v>192</v>
      </c>
      <c r="C28" s="93" t="s">
        <v>591</v>
      </c>
      <c r="D28" s="88">
        <v>1380</v>
      </c>
    </row>
    <row r="29" spans="2:4" x14ac:dyDescent="0.25">
      <c r="B29" s="85" t="s">
        <v>792</v>
      </c>
      <c r="C29" s="93" t="s">
        <v>866</v>
      </c>
      <c r="D29" s="88">
        <v>14152</v>
      </c>
    </row>
    <row r="30" spans="2:4" x14ac:dyDescent="0.25">
      <c r="B30" s="85" t="s">
        <v>193</v>
      </c>
      <c r="C30" s="93" t="s">
        <v>592</v>
      </c>
      <c r="D30" s="88">
        <v>17800.2</v>
      </c>
    </row>
    <row r="31" spans="2:4" x14ac:dyDescent="0.25">
      <c r="B31" s="85" t="s">
        <v>194</v>
      </c>
      <c r="C31" s="93" t="s">
        <v>593</v>
      </c>
      <c r="D31" s="88">
        <v>1187.3800000000001</v>
      </c>
    </row>
    <row r="32" spans="2:4" x14ac:dyDescent="0.25">
      <c r="B32" s="85" t="s">
        <v>195</v>
      </c>
      <c r="C32" s="93" t="s">
        <v>594</v>
      </c>
      <c r="D32" s="88">
        <v>1703.77</v>
      </c>
    </row>
    <row r="33" spans="2:4" ht="30" x14ac:dyDescent="0.25">
      <c r="B33" s="85" t="s">
        <v>196</v>
      </c>
      <c r="C33" s="93" t="s">
        <v>595</v>
      </c>
      <c r="D33" s="88">
        <v>24360</v>
      </c>
    </row>
    <row r="34" spans="2:4" ht="30" x14ac:dyDescent="0.25">
      <c r="B34" s="85" t="s">
        <v>793</v>
      </c>
      <c r="C34" s="94" t="s">
        <v>867</v>
      </c>
      <c r="D34" s="88">
        <v>6700</v>
      </c>
    </row>
    <row r="35" spans="2:4" ht="30" x14ac:dyDescent="0.25">
      <c r="B35" s="85" t="s">
        <v>794</v>
      </c>
      <c r="C35" s="93" t="s">
        <v>868</v>
      </c>
      <c r="D35" s="88">
        <v>6700</v>
      </c>
    </row>
    <row r="36" spans="2:4" ht="30" x14ac:dyDescent="0.25">
      <c r="B36" s="85" t="s">
        <v>795</v>
      </c>
      <c r="C36" s="93" t="s">
        <v>869</v>
      </c>
      <c r="D36" s="88">
        <v>7010</v>
      </c>
    </row>
    <row r="37" spans="2:4" ht="30" x14ac:dyDescent="0.25">
      <c r="B37" s="85" t="s">
        <v>796</v>
      </c>
      <c r="C37" s="93" t="s">
        <v>870</v>
      </c>
      <c r="D37" s="88">
        <v>7010</v>
      </c>
    </row>
    <row r="38" spans="2:4" x14ac:dyDescent="0.25">
      <c r="B38" s="85" t="s">
        <v>909</v>
      </c>
      <c r="C38" s="93" t="s">
        <v>938</v>
      </c>
      <c r="D38" s="88">
        <v>38280</v>
      </c>
    </row>
    <row r="39" spans="2:4" x14ac:dyDescent="0.25">
      <c r="B39" s="85" t="s">
        <v>910</v>
      </c>
      <c r="C39" s="93" t="s">
        <v>939</v>
      </c>
      <c r="D39" s="88">
        <v>8150</v>
      </c>
    </row>
    <row r="40" spans="2:4" x14ac:dyDescent="0.25">
      <c r="B40" s="85" t="s">
        <v>911</v>
      </c>
      <c r="C40" s="93" t="s">
        <v>940</v>
      </c>
      <c r="D40" s="88">
        <v>6950</v>
      </c>
    </row>
    <row r="41" spans="2:4" x14ac:dyDescent="0.25">
      <c r="B41" s="85" t="s">
        <v>197</v>
      </c>
      <c r="C41" s="93" t="s">
        <v>596</v>
      </c>
      <c r="D41" s="88">
        <v>5300</v>
      </c>
    </row>
    <row r="42" spans="2:4" x14ac:dyDescent="0.25">
      <c r="B42" s="85" t="s">
        <v>198</v>
      </c>
      <c r="C42" s="93" t="s">
        <v>597</v>
      </c>
      <c r="D42" s="88">
        <v>2900</v>
      </c>
    </row>
    <row r="43" spans="2:4" x14ac:dyDescent="0.25">
      <c r="B43" s="85" t="s">
        <v>199</v>
      </c>
      <c r="C43" s="93" t="s">
        <v>598</v>
      </c>
      <c r="D43" s="88">
        <v>3800</v>
      </c>
    </row>
    <row r="44" spans="2:4" x14ac:dyDescent="0.25">
      <c r="B44" s="85" t="s">
        <v>200</v>
      </c>
      <c r="C44" s="93" t="s">
        <v>596</v>
      </c>
      <c r="D44" s="88">
        <v>3000.35</v>
      </c>
    </row>
    <row r="45" spans="2:4" ht="30" x14ac:dyDescent="0.25">
      <c r="B45" s="85" t="s">
        <v>201</v>
      </c>
      <c r="C45" s="93" t="s">
        <v>599</v>
      </c>
      <c r="D45" s="88">
        <v>592337.86</v>
      </c>
    </row>
    <row r="46" spans="2:4" x14ac:dyDescent="0.25">
      <c r="B46" s="85" t="s">
        <v>202</v>
      </c>
      <c r="C46" s="93" t="s">
        <v>600</v>
      </c>
      <c r="D46" s="88">
        <v>410217</v>
      </c>
    </row>
    <row r="47" spans="2:4" x14ac:dyDescent="0.25">
      <c r="B47" s="85" t="s">
        <v>203</v>
      </c>
      <c r="C47" s="93" t="s">
        <v>601</v>
      </c>
      <c r="D47" s="88">
        <v>178000</v>
      </c>
    </row>
    <row r="48" spans="2:4" x14ac:dyDescent="0.25">
      <c r="B48" s="85" t="s">
        <v>204</v>
      </c>
      <c r="C48" s="93" t="s">
        <v>602</v>
      </c>
      <c r="D48" s="88">
        <v>4602.82</v>
      </c>
    </row>
    <row r="49" spans="2:4" ht="30" x14ac:dyDescent="0.25">
      <c r="B49" s="85" t="s">
        <v>797</v>
      </c>
      <c r="C49" s="93" t="s">
        <v>871</v>
      </c>
      <c r="D49" s="88">
        <v>8053.67</v>
      </c>
    </row>
    <row r="50" spans="2:4" ht="30" x14ac:dyDescent="0.25">
      <c r="B50" s="85" t="s">
        <v>798</v>
      </c>
      <c r="C50" s="93" t="s">
        <v>871</v>
      </c>
      <c r="D50" s="88">
        <v>8053.67</v>
      </c>
    </row>
    <row r="51" spans="2:4" ht="30" x14ac:dyDescent="0.25">
      <c r="B51" s="85" t="s">
        <v>799</v>
      </c>
      <c r="C51" s="93" t="s">
        <v>871</v>
      </c>
      <c r="D51" s="88">
        <v>8053.67</v>
      </c>
    </row>
    <row r="52" spans="2:4" ht="30" x14ac:dyDescent="0.25">
      <c r="B52" s="85" t="s">
        <v>800</v>
      </c>
      <c r="C52" s="93" t="s">
        <v>871</v>
      </c>
      <c r="D52" s="88">
        <v>8053.67</v>
      </c>
    </row>
    <row r="53" spans="2:4" ht="30" x14ac:dyDescent="0.25">
      <c r="B53" s="85" t="s">
        <v>801</v>
      </c>
      <c r="C53" s="93" t="s">
        <v>871</v>
      </c>
      <c r="D53" s="88">
        <v>8053.67</v>
      </c>
    </row>
    <row r="54" spans="2:4" x14ac:dyDescent="0.25">
      <c r="B54" s="85" t="s">
        <v>802</v>
      </c>
      <c r="C54" s="93" t="s">
        <v>872</v>
      </c>
      <c r="D54" s="88">
        <v>6728.58</v>
      </c>
    </row>
    <row r="55" spans="2:4" x14ac:dyDescent="0.25">
      <c r="B55" s="85" t="s">
        <v>803</v>
      </c>
      <c r="C55" s="93" t="s">
        <v>873</v>
      </c>
      <c r="D55" s="88">
        <v>6728.58</v>
      </c>
    </row>
    <row r="56" spans="2:4" x14ac:dyDescent="0.25">
      <c r="B56" s="85" t="s">
        <v>804</v>
      </c>
      <c r="C56" s="93" t="s">
        <v>873</v>
      </c>
      <c r="D56" s="88">
        <v>6728.58</v>
      </c>
    </row>
    <row r="57" spans="2:4" x14ac:dyDescent="0.25">
      <c r="B57" s="85" t="s">
        <v>805</v>
      </c>
      <c r="C57" s="93" t="s">
        <v>873</v>
      </c>
      <c r="D57" s="88">
        <v>6728.58</v>
      </c>
    </row>
    <row r="58" spans="2:4" x14ac:dyDescent="0.25">
      <c r="B58" s="85" t="s">
        <v>806</v>
      </c>
      <c r="C58" s="93" t="s">
        <v>873</v>
      </c>
      <c r="D58" s="88">
        <v>6728.58</v>
      </c>
    </row>
    <row r="59" spans="2:4" ht="30" x14ac:dyDescent="0.25">
      <c r="B59" s="85" t="s">
        <v>807</v>
      </c>
      <c r="C59" s="93" t="s">
        <v>874</v>
      </c>
      <c r="D59" s="88">
        <v>12342.4</v>
      </c>
    </row>
    <row r="60" spans="2:4" x14ac:dyDescent="0.25">
      <c r="B60" s="85" t="s">
        <v>808</v>
      </c>
      <c r="C60" s="93" t="s">
        <v>875</v>
      </c>
      <c r="D60" s="88">
        <v>15660</v>
      </c>
    </row>
    <row r="61" spans="2:4" x14ac:dyDescent="0.25">
      <c r="B61" s="85" t="s">
        <v>809</v>
      </c>
      <c r="C61" s="93" t="s">
        <v>876</v>
      </c>
      <c r="D61" s="88">
        <v>9094.4</v>
      </c>
    </row>
    <row r="62" spans="2:4" x14ac:dyDescent="0.25">
      <c r="B62" s="85" t="s">
        <v>810</v>
      </c>
      <c r="C62" s="93" t="s">
        <v>877</v>
      </c>
      <c r="D62" s="88">
        <v>14662.4</v>
      </c>
    </row>
    <row r="63" spans="2:4" x14ac:dyDescent="0.25">
      <c r="B63" s="85" t="s">
        <v>912</v>
      </c>
      <c r="C63" s="93" t="s">
        <v>941</v>
      </c>
      <c r="D63" s="88">
        <v>6867.2</v>
      </c>
    </row>
    <row r="64" spans="2:4" x14ac:dyDescent="0.25">
      <c r="B64" s="85" t="s">
        <v>913</v>
      </c>
      <c r="C64" s="93" t="s">
        <v>942</v>
      </c>
      <c r="D64" s="88">
        <v>6867.2</v>
      </c>
    </row>
    <row r="65" spans="2:4" x14ac:dyDescent="0.25">
      <c r="B65" s="85" t="s">
        <v>914</v>
      </c>
      <c r="C65" s="93" t="s">
        <v>943</v>
      </c>
      <c r="D65" s="88">
        <v>58411.8</v>
      </c>
    </row>
    <row r="66" spans="2:4" x14ac:dyDescent="0.25">
      <c r="B66" s="85" t="s">
        <v>205</v>
      </c>
      <c r="C66" s="93" t="s">
        <v>603</v>
      </c>
      <c r="D66" s="88">
        <v>9852</v>
      </c>
    </row>
    <row r="67" spans="2:4" x14ac:dyDescent="0.25">
      <c r="B67" s="85" t="s">
        <v>206</v>
      </c>
      <c r="C67" s="93" t="s">
        <v>604</v>
      </c>
      <c r="D67" s="88">
        <v>3549</v>
      </c>
    </row>
    <row r="68" spans="2:4" x14ac:dyDescent="0.25">
      <c r="B68" s="85" t="s">
        <v>207</v>
      </c>
      <c r="C68" s="93" t="s">
        <v>605</v>
      </c>
      <c r="D68" s="88">
        <v>3617</v>
      </c>
    </row>
    <row r="69" spans="2:4" x14ac:dyDescent="0.25">
      <c r="B69" s="85" t="s">
        <v>208</v>
      </c>
      <c r="C69" s="93" t="s">
        <v>606</v>
      </c>
      <c r="D69" s="88">
        <v>16671.54</v>
      </c>
    </row>
    <row r="70" spans="2:4" x14ac:dyDescent="0.25">
      <c r="B70" s="85" t="s">
        <v>209</v>
      </c>
      <c r="C70" s="93" t="s">
        <v>607</v>
      </c>
      <c r="D70" s="88">
        <v>6264</v>
      </c>
    </row>
    <row r="71" spans="2:4" x14ac:dyDescent="0.25">
      <c r="B71" s="85" t="s">
        <v>210</v>
      </c>
      <c r="C71" s="93" t="s">
        <v>608</v>
      </c>
      <c r="D71" s="88">
        <v>9521.2800000000007</v>
      </c>
    </row>
    <row r="72" spans="2:4" x14ac:dyDescent="0.25">
      <c r="B72" s="85" t="s">
        <v>811</v>
      </c>
      <c r="C72" s="93" t="s">
        <v>878</v>
      </c>
      <c r="D72" s="88">
        <v>10154.57</v>
      </c>
    </row>
    <row r="73" spans="2:4" x14ac:dyDescent="0.25">
      <c r="B73" s="85" t="s">
        <v>211</v>
      </c>
      <c r="C73" s="93" t="s">
        <v>582</v>
      </c>
      <c r="D73" s="88">
        <v>9200</v>
      </c>
    </row>
    <row r="74" spans="2:4" ht="30" x14ac:dyDescent="0.25">
      <c r="B74" s="85" t="s">
        <v>212</v>
      </c>
      <c r="C74" s="93" t="s">
        <v>609</v>
      </c>
      <c r="D74" s="88">
        <v>6130.65</v>
      </c>
    </row>
    <row r="75" spans="2:4" x14ac:dyDescent="0.25">
      <c r="B75" s="85" t="s">
        <v>213</v>
      </c>
      <c r="C75" s="93" t="s">
        <v>610</v>
      </c>
      <c r="D75" s="88">
        <v>6611.35</v>
      </c>
    </row>
    <row r="76" spans="2:4" x14ac:dyDescent="0.25">
      <c r="B76" s="85" t="s">
        <v>214</v>
      </c>
      <c r="C76" s="93" t="s">
        <v>611</v>
      </c>
      <c r="D76" s="88">
        <v>2070</v>
      </c>
    </row>
    <row r="77" spans="2:4" x14ac:dyDescent="0.25">
      <c r="B77" s="85" t="s">
        <v>215</v>
      </c>
      <c r="C77" s="93" t="s">
        <v>611</v>
      </c>
      <c r="D77" s="88">
        <v>2070</v>
      </c>
    </row>
    <row r="78" spans="2:4" x14ac:dyDescent="0.25">
      <c r="B78" s="85" t="s">
        <v>216</v>
      </c>
      <c r="C78" s="93" t="s">
        <v>612</v>
      </c>
      <c r="D78" s="88">
        <v>4176</v>
      </c>
    </row>
    <row r="79" spans="2:4" x14ac:dyDescent="0.25">
      <c r="B79" s="85" t="s">
        <v>217</v>
      </c>
      <c r="C79" s="93" t="s">
        <v>613</v>
      </c>
      <c r="D79" s="88">
        <v>2900</v>
      </c>
    </row>
    <row r="80" spans="2:4" x14ac:dyDescent="0.25">
      <c r="B80" s="85" t="s">
        <v>218</v>
      </c>
      <c r="C80" s="93" t="s">
        <v>614</v>
      </c>
      <c r="D80" s="88">
        <v>2552</v>
      </c>
    </row>
    <row r="81" spans="2:4" x14ac:dyDescent="0.25">
      <c r="B81" s="85" t="s">
        <v>219</v>
      </c>
      <c r="C81" s="93" t="s">
        <v>615</v>
      </c>
      <c r="D81" s="88">
        <v>6890</v>
      </c>
    </row>
    <row r="82" spans="2:4" ht="45" x14ac:dyDescent="0.25">
      <c r="B82" s="85" t="s">
        <v>220</v>
      </c>
      <c r="C82" s="93" t="s">
        <v>616</v>
      </c>
      <c r="D82" s="88">
        <v>4408</v>
      </c>
    </row>
    <row r="83" spans="2:4" x14ac:dyDescent="0.25">
      <c r="B83" s="85" t="s">
        <v>221</v>
      </c>
      <c r="C83" s="93" t="s">
        <v>617</v>
      </c>
      <c r="D83" s="88">
        <v>3899.34</v>
      </c>
    </row>
    <row r="84" spans="2:4" ht="30" x14ac:dyDescent="0.25">
      <c r="B84" s="85" t="s">
        <v>222</v>
      </c>
      <c r="C84" s="93" t="s">
        <v>618</v>
      </c>
      <c r="D84" s="88">
        <v>8700</v>
      </c>
    </row>
    <row r="85" spans="2:4" ht="30" x14ac:dyDescent="0.25">
      <c r="B85" s="85" t="s">
        <v>223</v>
      </c>
      <c r="C85" s="93" t="s">
        <v>619</v>
      </c>
      <c r="D85" s="88">
        <v>7540</v>
      </c>
    </row>
    <row r="86" spans="2:4" ht="30" x14ac:dyDescent="0.25">
      <c r="B86" s="85" t="s">
        <v>224</v>
      </c>
      <c r="C86" s="93" t="s">
        <v>620</v>
      </c>
      <c r="D86" s="88">
        <v>7540</v>
      </c>
    </row>
    <row r="87" spans="2:4" ht="30" x14ac:dyDescent="0.25">
      <c r="B87" s="85" t="s">
        <v>225</v>
      </c>
      <c r="C87" s="93" t="s">
        <v>620</v>
      </c>
      <c r="D87" s="88">
        <v>7540</v>
      </c>
    </row>
    <row r="88" spans="2:4" ht="30" x14ac:dyDescent="0.25">
      <c r="B88" s="85" t="s">
        <v>226</v>
      </c>
      <c r="C88" s="93" t="s">
        <v>620</v>
      </c>
      <c r="D88" s="88">
        <v>7540</v>
      </c>
    </row>
    <row r="89" spans="2:4" ht="30" x14ac:dyDescent="0.25">
      <c r="B89" s="85" t="s">
        <v>227</v>
      </c>
      <c r="C89" s="93" t="s">
        <v>620</v>
      </c>
      <c r="D89" s="88">
        <v>7540</v>
      </c>
    </row>
    <row r="90" spans="2:4" x14ac:dyDescent="0.25">
      <c r="B90" s="85" t="s">
        <v>228</v>
      </c>
      <c r="C90" s="93" t="s">
        <v>621</v>
      </c>
      <c r="D90" s="88">
        <v>4007.71</v>
      </c>
    </row>
    <row r="91" spans="2:4" x14ac:dyDescent="0.25">
      <c r="B91" s="85" t="s">
        <v>229</v>
      </c>
      <c r="C91" s="93" t="s">
        <v>622</v>
      </c>
      <c r="D91" s="88">
        <v>3680.1</v>
      </c>
    </row>
    <row r="92" spans="2:4" x14ac:dyDescent="0.25">
      <c r="B92" s="85" t="s">
        <v>230</v>
      </c>
      <c r="C92" s="93" t="s">
        <v>623</v>
      </c>
      <c r="D92" s="88">
        <v>4060</v>
      </c>
    </row>
    <row r="93" spans="2:4" x14ac:dyDescent="0.25">
      <c r="B93" s="85" t="s">
        <v>812</v>
      </c>
      <c r="C93" s="93" t="s">
        <v>875</v>
      </c>
      <c r="D93" s="88">
        <v>15660</v>
      </c>
    </row>
    <row r="94" spans="2:4" x14ac:dyDescent="0.25">
      <c r="B94" s="85" t="s">
        <v>813</v>
      </c>
      <c r="C94" s="93" t="s">
        <v>879</v>
      </c>
      <c r="D94" s="88">
        <v>9280</v>
      </c>
    </row>
    <row r="95" spans="2:4" x14ac:dyDescent="0.25">
      <c r="B95" s="85" t="s">
        <v>814</v>
      </c>
      <c r="C95" s="93" t="s">
        <v>660</v>
      </c>
      <c r="D95" s="88">
        <v>17400</v>
      </c>
    </row>
    <row r="96" spans="2:4" x14ac:dyDescent="0.25">
      <c r="B96" s="85" t="s">
        <v>815</v>
      </c>
      <c r="C96" s="93" t="s">
        <v>880</v>
      </c>
      <c r="D96" s="88">
        <v>15950</v>
      </c>
    </row>
    <row r="97" spans="2:4" x14ac:dyDescent="0.25">
      <c r="B97" s="85" t="s">
        <v>816</v>
      </c>
      <c r="C97" s="93" t="s">
        <v>585</v>
      </c>
      <c r="D97" s="88">
        <v>15950</v>
      </c>
    </row>
    <row r="98" spans="2:4" x14ac:dyDescent="0.25">
      <c r="B98" s="85" t="s">
        <v>817</v>
      </c>
      <c r="C98" s="93" t="s">
        <v>585</v>
      </c>
      <c r="D98" s="88">
        <v>15950</v>
      </c>
    </row>
    <row r="99" spans="2:4" x14ac:dyDescent="0.25">
      <c r="B99" s="85" t="s">
        <v>818</v>
      </c>
      <c r="C99" s="93" t="s">
        <v>709</v>
      </c>
      <c r="D99" s="88">
        <v>7772</v>
      </c>
    </row>
    <row r="100" spans="2:4" x14ac:dyDescent="0.25">
      <c r="B100" s="85" t="s">
        <v>819</v>
      </c>
      <c r="C100" s="93" t="s">
        <v>881</v>
      </c>
      <c r="D100" s="88">
        <v>7516.8</v>
      </c>
    </row>
    <row r="101" spans="2:4" x14ac:dyDescent="0.25">
      <c r="B101" s="85" t="s">
        <v>820</v>
      </c>
      <c r="C101" s="93" t="s">
        <v>709</v>
      </c>
      <c r="D101" s="88">
        <v>22968</v>
      </c>
    </row>
    <row r="102" spans="2:4" x14ac:dyDescent="0.25">
      <c r="B102" s="85" t="s">
        <v>821</v>
      </c>
      <c r="C102" s="93" t="s">
        <v>882</v>
      </c>
      <c r="D102" s="88">
        <v>15950</v>
      </c>
    </row>
    <row r="103" spans="2:4" x14ac:dyDescent="0.25">
      <c r="B103" s="85" t="s">
        <v>822</v>
      </c>
      <c r="C103" s="93" t="s">
        <v>710</v>
      </c>
      <c r="D103" s="88">
        <v>7772</v>
      </c>
    </row>
    <row r="104" spans="2:4" x14ac:dyDescent="0.25">
      <c r="B104" s="85" t="s">
        <v>231</v>
      </c>
      <c r="C104" s="93" t="s">
        <v>572</v>
      </c>
      <c r="D104" s="90">
        <v>1667.5</v>
      </c>
    </row>
    <row r="105" spans="2:4" x14ac:dyDescent="0.25">
      <c r="B105" s="85" t="s">
        <v>232</v>
      </c>
      <c r="C105" s="93" t="s">
        <v>624</v>
      </c>
      <c r="D105" s="88">
        <v>2875</v>
      </c>
    </row>
    <row r="106" spans="2:4" x14ac:dyDescent="0.25">
      <c r="B106" s="85" t="s">
        <v>233</v>
      </c>
      <c r="C106" s="93" t="s">
        <v>585</v>
      </c>
      <c r="D106" s="88">
        <v>9256.7999999999993</v>
      </c>
    </row>
    <row r="107" spans="2:4" x14ac:dyDescent="0.25">
      <c r="B107" s="85" t="s">
        <v>823</v>
      </c>
      <c r="C107" s="93" t="s">
        <v>882</v>
      </c>
      <c r="D107" s="88">
        <v>15950</v>
      </c>
    </row>
    <row r="108" spans="2:4" x14ac:dyDescent="0.25">
      <c r="B108" s="85" t="s">
        <v>234</v>
      </c>
      <c r="C108" s="93" t="s">
        <v>585</v>
      </c>
      <c r="D108" s="88">
        <v>7994</v>
      </c>
    </row>
    <row r="109" spans="2:4" x14ac:dyDescent="0.25">
      <c r="B109" s="85" t="s">
        <v>235</v>
      </c>
      <c r="C109" s="93" t="s">
        <v>625</v>
      </c>
      <c r="D109" s="90">
        <v>1528.35</v>
      </c>
    </row>
    <row r="110" spans="2:4" x14ac:dyDescent="0.25">
      <c r="B110" s="85" t="s">
        <v>236</v>
      </c>
      <c r="C110" s="93" t="s">
        <v>583</v>
      </c>
      <c r="D110" s="88">
        <v>3306</v>
      </c>
    </row>
    <row r="111" spans="2:4" x14ac:dyDescent="0.25">
      <c r="B111" s="85" t="s">
        <v>915</v>
      </c>
      <c r="C111" s="93" t="s">
        <v>645</v>
      </c>
      <c r="D111" s="88">
        <v>192269.17</v>
      </c>
    </row>
    <row r="112" spans="2:4" ht="30" x14ac:dyDescent="0.25">
      <c r="B112" s="85" t="s">
        <v>916</v>
      </c>
      <c r="C112" s="93" t="s">
        <v>646</v>
      </c>
      <c r="D112" s="88">
        <v>40000</v>
      </c>
    </row>
    <row r="113" spans="2:4" x14ac:dyDescent="0.25">
      <c r="B113" s="85" t="s">
        <v>917</v>
      </c>
      <c r="C113" s="93" t="s">
        <v>647</v>
      </c>
      <c r="D113" s="88">
        <v>120000</v>
      </c>
    </row>
    <row r="114" spans="2:4" x14ac:dyDescent="0.25">
      <c r="B114" s="85" t="s">
        <v>237</v>
      </c>
      <c r="C114" s="93" t="s">
        <v>626</v>
      </c>
      <c r="D114" s="90">
        <v>1667.5</v>
      </c>
    </row>
    <row r="115" spans="2:4" x14ac:dyDescent="0.25">
      <c r="B115" s="85" t="s">
        <v>238</v>
      </c>
      <c r="C115" s="93" t="s">
        <v>627</v>
      </c>
      <c r="D115" s="90">
        <v>1528.35</v>
      </c>
    </row>
    <row r="116" spans="2:4" x14ac:dyDescent="0.25">
      <c r="B116" s="85" t="s">
        <v>239</v>
      </c>
      <c r="C116" s="93" t="s">
        <v>628</v>
      </c>
      <c r="D116" s="90">
        <v>1667.5</v>
      </c>
    </row>
    <row r="117" spans="2:4" x14ac:dyDescent="0.25">
      <c r="B117" s="85" t="s">
        <v>918</v>
      </c>
      <c r="C117" s="93" t="s">
        <v>629</v>
      </c>
      <c r="D117" s="88">
        <v>360587</v>
      </c>
    </row>
    <row r="118" spans="2:4" x14ac:dyDescent="0.25">
      <c r="B118" s="85" t="s">
        <v>919</v>
      </c>
      <c r="C118" s="93" t="s">
        <v>629</v>
      </c>
      <c r="D118" s="88">
        <v>360587</v>
      </c>
    </row>
    <row r="119" spans="2:4" x14ac:dyDescent="0.25">
      <c r="B119" s="85" t="s">
        <v>920</v>
      </c>
      <c r="C119" s="93" t="s">
        <v>630</v>
      </c>
      <c r="D119" s="88">
        <v>49000</v>
      </c>
    </row>
    <row r="120" spans="2:4" x14ac:dyDescent="0.25">
      <c r="B120" s="85" t="s">
        <v>921</v>
      </c>
      <c r="C120" s="93" t="s">
        <v>631</v>
      </c>
      <c r="D120" s="88">
        <v>37000</v>
      </c>
    </row>
    <row r="121" spans="2:4" x14ac:dyDescent="0.25">
      <c r="B121" s="85" t="s">
        <v>922</v>
      </c>
      <c r="C121" s="93" t="s">
        <v>632</v>
      </c>
      <c r="D121" s="88">
        <v>12000</v>
      </c>
    </row>
    <row r="122" spans="2:4" x14ac:dyDescent="0.25">
      <c r="B122" s="85" t="s">
        <v>923</v>
      </c>
      <c r="C122" s="93" t="s">
        <v>629</v>
      </c>
      <c r="D122" s="88">
        <v>144611</v>
      </c>
    </row>
    <row r="123" spans="2:4" x14ac:dyDescent="0.25">
      <c r="B123" s="85" t="s">
        <v>924</v>
      </c>
      <c r="C123" s="93" t="s">
        <v>633</v>
      </c>
      <c r="D123" s="88">
        <v>15427</v>
      </c>
    </row>
    <row r="124" spans="2:4" x14ac:dyDescent="0.25">
      <c r="B124" s="85" t="s">
        <v>925</v>
      </c>
      <c r="C124" s="93" t="s">
        <v>634</v>
      </c>
      <c r="D124" s="88">
        <v>3300</v>
      </c>
    </row>
    <row r="125" spans="2:4" x14ac:dyDescent="0.25">
      <c r="B125" s="85" t="s">
        <v>926</v>
      </c>
      <c r="C125" s="93" t="s">
        <v>635</v>
      </c>
      <c r="D125" s="88">
        <v>11889</v>
      </c>
    </row>
    <row r="126" spans="2:4" x14ac:dyDescent="0.25">
      <c r="B126" s="85" t="s">
        <v>927</v>
      </c>
      <c r="C126" s="93" t="s">
        <v>636</v>
      </c>
      <c r="D126" s="88">
        <v>71225</v>
      </c>
    </row>
    <row r="127" spans="2:4" x14ac:dyDescent="0.25">
      <c r="B127" s="85" t="s">
        <v>928</v>
      </c>
      <c r="C127" s="93" t="s">
        <v>637</v>
      </c>
      <c r="D127" s="88">
        <v>14200</v>
      </c>
    </row>
    <row r="128" spans="2:4" x14ac:dyDescent="0.25">
      <c r="B128" s="85" t="s">
        <v>929</v>
      </c>
      <c r="C128" s="93" t="s">
        <v>631</v>
      </c>
      <c r="D128" s="88">
        <v>12773</v>
      </c>
    </row>
    <row r="129" spans="2:4" x14ac:dyDescent="0.25">
      <c r="B129" s="85" t="s">
        <v>930</v>
      </c>
      <c r="C129" s="93" t="s">
        <v>638</v>
      </c>
      <c r="D129" s="88">
        <v>90000</v>
      </c>
    </row>
    <row r="130" spans="2:4" x14ac:dyDescent="0.25">
      <c r="B130" s="85" t="s">
        <v>931</v>
      </c>
      <c r="C130" s="93" t="s">
        <v>639</v>
      </c>
      <c r="D130" s="88">
        <v>21773</v>
      </c>
    </row>
    <row r="131" spans="2:4" x14ac:dyDescent="0.25">
      <c r="B131" s="85" t="s">
        <v>240</v>
      </c>
      <c r="C131" s="93" t="s">
        <v>628</v>
      </c>
      <c r="D131" s="90">
        <v>1667.5</v>
      </c>
    </row>
    <row r="132" spans="2:4" x14ac:dyDescent="0.25">
      <c r="B132" s="85" t="s">
        <v>241</v>
      </c>
      <c r="C132" s="93" t="s">
        <v>625</v>
      </c>
      <c r="D132" s="90">
        <v>1528.35</v>
      </c>
    </row>
    <row r="133" spans="2:4" x14ac:dyDescent="0.25">
      <c r="B133" s="85" t="s">
        <v>242</v>
      </c>
      <c r="C133" s="93" t="s">
        <v>626</v>
      </c>
      <c r="D133" s="90">
        <v>1667.5</v>
      </c>
    </row>
    <row r="134" spans="2:4" x14ac:dyDescent="0.25">
      <c r="B134" s="85" t="s">
        <v>243</v>
      </c>
      <c r="C134" s="93" t="s">
        <v>625</v>
      </c>
      <c r="D134" s="90">
        <v>1528.35</v>
      </c>
    </row>
    <row r="135" spans="2:4" x14ac:dyDescent="0.25">
      <c r="B135" s="85" t="s">
        <v>244</v>
      </c>
      <c r="C135" s="93" t="s">
        <v>572</v>
      </c>
      <c r="D135" s="88">
        <v>1942.35</v>
      </c>
    </row>
    <row r="136" spans="2:4" x14ac:dyDescent="0.25">
      <c r="B136" s="85" t="s">
        <v>245</v>
      </c>
      <c r="C136" s="93" t="s">
        <v>625</v>
      </c>
      <c r="D136" s="88">
        <v>1610</v>
      </c>
    </row>
    <row r="137" spans="2:4" x14ac:dyDescent="0.25">
      <c r="B137" s="85" t="s">
        <v>246</v>
      </c>
      <c r="C137" s="93" t="s">
        <v>640</v>
      </c>
      <c r="D137" s="88">
        <v>1926.25</v>
      </c>
    </row>
    <row r="138" spans="2:4" x14ac:dyDescent="0.25">
      <c r="B138" s="85" t="s">
        <v>247</v>
      </c>
      <c r="C138" s="93" t="s">
        <v>572</v>
      </c>
      <c r="D138" s="90">
        <v>1667.5</v>
      </c>
    </row>
    <row r="139" spans="2:4" x14ac:dyDescent="0.25">
      <c r="B139" s="85" t="s">
        <v>248</v>
      </c>
      <c r="C139" s="93" t="s">
        <v>625</v>
      </c>
      <c r="D139" s="90">
        <v>1528.35</v>
      </c>
    </row>
    <row r="140" spans="2:4" x14ac:dyDescent="0.25">
      <c r="B140" s="85" t="s">
        <v>249</v>
      </c>
      <c r="C140" s="93" t="s">
        <v>641</v>
      </c>
      <c r="D140" s="90">
        <v>1667.5</v>
      </c>
    </row>
    <row r="141" spans="2:4" x14ac:dyDescent="0.25">
      <c r="B141" s="85" t="s">
        <v>250</v>
      </c>
      <c r="C141" s="93" t="s">
        <v>625</v>
      </c>
      <c r="D141" s="90">
        <v>1528.35</v>
      </c>
    </row>
    <row r="142" spans="2:4" x14ac:dyDescent="0.25">
      <c r="B142" s="85" t="s">
        <v>251</v>
      </c>
      <c r="C142" s="93" t="s">
        <v>572</v>
      </c>
      <c r="D142" s="88">
        <v>1942.35</v>
      </c>
    </row>
    <row r="143" spans="2:4" x14ac:dyDescent="0.25">
      <c r="B143" s="85" t="s">
        <v>252</v>
      </c>
      <c r="C143" s="93" t="s">
        <v>625</v>
      </c>
      <c r="D143" s="88">
        <v>1610</v>
      </c>
    </row>
    <row r="144" spans="2:4" x14ac:dyDescent="0.25">
      <c r="B144" s="85" t="s">
        <v>253</v>
      </c>
      <c r="C144" s="93" t="s">
        <v>640</v>
      </c>
      <c r="D144" s="88">
        <v>1926.25</v>
      </c>
    </row>
    <row r="145" spans="2:4" x14ac:dyDescent="0.25">
      <c r="B145" s="85" t="s">
        <v>254</v>
      </c>
      <c r="C145" s="93" t="s">
        <v>642</v>
      </c>
      <c r="D145" s="88">
        <v>129453.99</v>
      </c>
    </row>
    <row r="146" spans="2:4" x14ac:dyDescent="0.25">
      <c r="B146" s="85" t="s">
        <v>255</v>
      </c>
      <c r="C146" s="93" t="s">
        <v>628</v>
      </c>
      <c r="D146" s="90">
        <v>1667.5</v>
      </c>
    </row>
    <row r="147" spans="2:4" x14ac:dyDescent="0.25">
      <c r="B147" s="85" t="s">
        <v>256</v>
      </c>
      <c r="C147" s="93" t="s">
        <v>625</v>
      </c>
      <c r="D147" s="90">
        <v>1528.35</v>
      </c>
    </row>
    <row r="148" spans="2:4" x14ac:dyDescent="0.25">
      <c r="B148" s="85" t="s">
        <v>257</v>
      </c>
      <c r="C148" s="93" t="s">
        <v>643</v>
      </c>
      <c r="D148" s="88">
        <v>1967.41</v>
      </c>
    </row>
    <row r="149" spans="2:4" x14ac:dyDescent="0.25">
      <c r="B149" s="85" t="s">
        <v>258</v>
      </c>
      <c r="C149" s="93" t="s">
        <v>644</v>
      </c>
      <c r="D149" s="88">
        <v>10959.05</v>
      </c>
    </row>
    <row r="150" spans="2:4" x14ac:dyDescent="0.25">
      <c r="B150" s="85" t="s">
        <v>259</v>
      </c>
      <c r="C150" s="93" t="s">
        <v>648</v>
      </c>
      <c r="D150" s="88">
        <v>6484.21</v>
      </c>
    </row>
    <row r="151" spans="2:4" x14ac:dyDescent="0.25">
      <c r="B151" s="85" t="s">
        <v>260</v>
      </c>
      <c r="C151" s="93" t="s">
        <v>649</v>
      </c>
      <c r="D151" s="88">
        <v>7266.24</v>
      </c>
    </row>
    <row r="152" spans="2:4" x14ac:dyDescent="0.25">
      <c r="B152" s="85" t="s">
        <v>261</v>
      </c>
      <c r="C152" s="93" t="s">
        <v>650</v>
      </c>
      <c r="D152" s="88">
        <v>9000.01</v>
      </c>
    </row>
    <row r="153" spans="2:4" x14ac:dyDescent="0.25">
      <c r="B153" s="85" t="s">
        <v>262</v>
      </c>
      <c r="C153" s="93" t="s">
        <v>651</v>
      </c>
      <c r="D153" s="88">
        <v>4300</v>
      </c>
    </row>
    <row r="154" spans="2:4" x14ac:dyDescent="0.25">
      <c r="B154" s="85" t="s">
        <v>263</v>
      </c>
      <c r="C154" s="93" t="s">
        <v>582</v>
      </c>
      <c r="D154" s="88">
        <v>7935</v>
      </c>
    </row>
    <row r="155" spans="2:4" x14ac:dyDescent="0.25">
      <c r="B155" s="85" t="s">
        <v>264</v>
      </c>
      <c r="C155" s="93" t="s">
        <v>587</v>
      </c>
      <c r="D155" s="88">
        <v>2800</v>
      </c>
    </row>
    <row r="156" spans="2:4" x14ac:dyDescent="0.25">
      <c r="B156" s="85" t="s">
        <v>265</v>
      </c>
      <c r="C156" s="93" t="s">
        <v>587</v>
      </c>
      <c r="D156" s="88">
        <v>2800</v>
      </c>
    </row>
    <row r="157" spans="2:4" x14ac:dyDescent="0.25">
      <c r="B157" s="85" t="s">
        <v>266</v>
      </c>
      <c r="C157" s="93" t="s">
        <v>587</v>
      </c>
      <c r="D157" s="88">
        <v>2800</v>
      </c>
    </row>
    <row r="158" spans="2:4" x14ac:dyDescent="0.25">
      <c r="B158" s="85" t="s">
        <v>267</v>
      </c>
      <c r="C158" s="93" t="s">
        <v>652</v>
      </c>
      <c r="D158" s="88">
        <v>12064</v>
      </c>
    </row>
    <row r="159" spans="2:4" x14ac:dyDescent="0.25">
      <c r="B159" s="85" t="s">
        <v>268</v>
      </c>
      <c r="C159" s="93" t="s">
        <v>653</v>
      </c>
      <c r="D159" s="88">
        <v>12180</v>
      </c>
    </row>
    <row r="160" spans="2:4" x14ac:dyDescent="0.25">
      <c r="B160" s="85" t="s">
        <v>269</v>
      </c>
      <c r="C160" s="93" t="s">
        <v>654</v>
      </c>
      <c r="D160" s="88">
        <v>7540</v>
      </c>
    </row>
    <row r="161" spans="2:4" x14ac:dyDescent="0.25">
      <c r="B161" s="85" t="s">
        <v>270</v>
      </c>
      <c r="C161" s="93" t="s">
        <v>654</v>
      </c>
      <c r="D161" s="88">
        <v>7540</v>
      </c>
    </row>
    <row r="162" spans="2:4" x14ac:dyDescent="0.25">
      <c r="B162" s="85" t="s">
        <v>271</v>
      </c>
      <c r="C162" s="93" t="s">
        <v>654</v>
      </c>
      <c r="D162" s="88">
        <v>7540</v>
      </c>
    </row>
    <row r="163" spans="2:4" x14ac:dyDescent="0.25">
      <c r="B163" s="85" t="s">
        <v>272</v>
      </c>
      <c r="C163" s="93" t="s">
        <v>654</v>
      </c>
      <c r="D163" s="88">
        <v>7540</v>
      </c>
    </row>
    <row r="164" spans="2:4" x14ac:dyDescent="0.25">
      <c r="B164" s="85" t="s">
        <v>273</v>
      </c>
      <c r="C164" s="93" t="s">
        <v>655</v>
      </c>
      <c r="D164" s="88">
        <v>10254.4</v>
      </c>
    </row>
    <row r="165" spans="2:4" x14ac:dyDescent="0.25">
      <c r="B165" s="85" t="s">
        <v>274</v>
      </c>
      <c r="C165" s="93" t="s">
        <v>572</v>
      </c>
      <c r="D165" s="90">
        <v>1667.5</v>
      </c>
    </row>
    <row r="166" spans="2:4" x14ac:dyDescent="0.25">
      <c r="B166" s="85" t="s">
        <v>275</v>
      </c>
      <c r="C166" s="93" t="s">
        <v>656</v>
      </c>
      <c r="D166" s="88">
        <v>2381.42</v>
      </c>
    </row>
    <row r="167" spans="2:4" x14ac:dyDescent="0.25">
      <c r="B167" s="85" t="s">
        <v>276</v>
      </c>
      <c r="C167" s="93" t="s">
        <v>657</v>
      </c>
      <c r="D167" s="88">
        <v>2381.42</v>
      </c>
    </row>
    <row r="168" spans="2:4" x14ac:dyDescent="0.25">
      <c r="B168" s="85" t="s">
        <v>277</v>
      </c>
      <c r="C168" s="93" t="s">
        <v>658</v>
      </c>
      <c r="D168" s="88">
        <v>3910</v>
      </c>
    </row>
    <row r="169" spans="2:4" x14ac:dyDescent="0.25">
      <c r="B169" s="85" t="s">
        <v>278</v>
      </c>
      <c r="C169" s="93" t="s">
        <v>658</v>
      </c>
      <c r="D169" s="88">
        <v>5290</v>
      </c>
    </row>
    <row r="170" spans="2:4" x14ac:dyDescent="0.25">
      <c r="B170" s="85" t="s">
        <v>279</v>
      </c>
      <c r="C170" s="93" t="s">
        <v>659</v>
      </c>
      <c r="D170" s="88">
        <v>5520</v>
      </c>
    </row>
    <row r="171" spans="2:4" x14ac:dyDescent="0.25">
      <c r="B171" s="85" t="s">
        <v>280</v>
      </c>
      <c r="C171" s="93" t="s">
        <v>658</v>
      </c>
      <c r="D171" s="88">
        <v>5980</v>
      </c>
    </row>
    <row r="172" spans="2:4" x14ac:dyDescent="0.25">
      <c r="B172" s="85" t="s">
        <v>281</v>
      </c>
      <c r="C172" s="93" t="s">
        <v>660</v>
      </c>
      <c r="D172" s="88">
        <v>50600</v>
      </c>
    </row>
    <row r="173" spans="2:4" x14ac:dyDescent="0.25">
      <c r="B173" s="85" t="s">
        <v>282</v>
      </c>
      <c r="C173" s="93" t="s">
        <v>661</v>
      </c>
      <c r="D173" s="88">
        <v>16240.95</v>
      </c>
    </row>
    <row r="174" spans="2:4" x14ac:dyDescent="0.25">
      <c r="B174" s="85" t="s">
        <v>283</v>
      </c>
      <c r="C174" s="93" t="s">
        <v>661</v>
      </c>
      <c r="D174" s="88">
        <v>16240.95</v>
      </c>
    </row>
    <row r="175" spans="2:4" x14ac:dyDescent="0.25">
      <c r="B175" s="85" t="s">
        <v>284</v>
      </c>
      <c r="C175" s="93" t="s">
        <v>662</v>
      </c>
      <c r="D175" s="88">
        <v>3480</v>
      </c>
    </row>
    <row r="176" spans="2:4" x14ac:dyDescent="0.25">
      <c r="B176" s="85" t="s">
        <v>285</v>
      </c>
      <c r="C176" s="93" t="s">
        <v>662</v>
      </c>
      <c r="D176" s="88">
        <v>3480</v>
      </c>
    </row>
    <row r="177" spans="2:4" x14ac:dyDescent="0.25">
      <c r="B177" s="85" t="s">
        <v>286</v>
      </c>
      <c r="C177" s="93" t="s">
        <v>662</v>
      </c>
      <c r="D177" s="88">
        <v>3480</v>
      </c>
    </row>
    <row r="178" spans="2:4" x14ac:dyDescent="0.25">
      <c r="B178" s="85" t="s">
        <v>287</v>
      </c>
      <c r="C178" s="93" t="s">
        <v>662</v>
      </c>
      <c r="D178" s="88">
        <v>3480</v>
      </c>
    </row>
    <row r="179" spans="2:4" x14ac:dyDescent="0.25">
      <c r="B179" s="85" t="s">
        <v>288</v>
      </c>
      <c r="C179" s="93" t="s">
        <v>662</v>
      </c>
      <c r="D179" s="88">
        <v>3480</v>
      </c>
    </row>
    <row r="180" spans="2:4" x14ac:dyDescent="0.25">
      <c r="B180" s="85" t="s">
        <v>289</v>
      </c>
      <c r="C180" s="93" t="s">
        <v>662</v>
      </c>
      <c r="D180" s="88">
        <v>3480</v>
      </c>
    </row>
    <row r="181" spans="2:4" x14ac:dyDescent="0.25">
      <c r="B181" s="85" t="s">
        <v>290</v>
      </c>
      <c r="C181" s="93" t="s">
        <v>662</v>
      </c>
      <c r="D181" s="88">
        <v>3480</v>
      </c>
    </row>
    <row r="182" spans="2:4" x14ac:dyDescent="0.25">
      <c r="B182" s="85" t="s">
        <v>291</v>
      </c>
      <c r="C182" s="93" t="s">
        <v>662</v>
      </c>
      <c r="D182" s="88">
        <v>3480</v>
      </c>
    </row>
    <row r="183" spans="2:4" x14ac:dyDescent="0.25">
      <c r="B183" s="85" t="s">
        <v>292</v>
      </c>
      <c r="C183" s="93" t="s">
        <v>662</v>
      </c>
      <c r="D183" s="88">
        <v>3480</v>
      </c>
    </row>
    <row r="184" spans="2:4" x14ac:dyDescent="0.25">
      <c r="B184" s="85" t="s">
        <v>293</v>
      </c>
      <c r="C184" s="93" t="s">
        <v>662</v>
      </c>
      <c r="D184" s="88">
        <v>3480</v>
      </c>
    </row>
    <row r="185" spans="2:4" x14ac:dyDescent="0.25">
      <c r="B185" s="85" t="s">
        <v>294</v>
      </c>
      <c r="C185" s="93" t="s">
        <v>662</v>
      </c>
      <c r="D185" s="88">
        <v>3480</v>
      </c>
    </row>
    <row r="186" spans="2:4" x14ac:dyDescent="0.25">
      <c r="B186" s="85" t="s">
        <v>295</v>
      </c>
      <c r="C186" s="93" t="s">
        <v>662</v>
      </c>
      <c r="D186" s="88">
        <v>3480</v>
      </c>
    </row>
    <row r="187" spans="2:4" x14ac:dyDescent="0.25">
      <c r="B187" s="85" t="s">
        <v>296</v>
      </c>
      <c r="C187" s="93" t="s">
        <v>663</v>
      </c>
      <c r="D187" s="88">
        <v>2320</v>
      </c>
    </row>
    <row r="188" spans="2:4" x14ac:dyDescent="0.25">
      <c r="B188" s="85" t="s">
        <v>297</v>
      </c>
      <c r="C188" s="93" t="s">
        <v>663</v>
      </c>
      <c r="D188" s="88">
        <v>2320</v>
      </c>
    </row>
    <row r="189" spans="2:4" x14ac:dyDescent="0.25">
      <c r="B189" s="85" t="s">
        <v>298</v>
      </c>
      <c r="C189" s="93" t="s">
        <v>663</v>
      </c>
      <c r="D189" s="88">
        <v>2320</v>
      </c>
    </row>
    <row r="190" spans="2:4" x14ac:dyDescent="0.25">
      <c r="B190" s="85" t="s">
        <v>299</v>
      </c>
      <c r="C190" s="93" t="s">
        <v>663</v>
      </c>
      <c r="D190" s="88">
        <v>2320</v>
      </c>
    </row>
    <row r="191" spans="2:4" x14ac:dyDescent="0.25">
      <c r="B191" s="85" t="s">
        <v>300</v>
      </c>
      <c r="C191" s="93" t="s">
        <v>664</v>
      </c>
      <c r="D191" s="88">
        <v>9344.0400000000009</v>
      </c>
    </row>
    <row r="192" spans="2:4" x14ac:dyDescent="0.25">
      <c r="B192" s="85" t="s">
        <v>301</v>
      </c>
      <c r="C192" s="93" t="s">
        <v>664</v>
      </c>
      <c r="D192" s="88">
        <v>9344.0400000000009</v>
      </c>
    </row>
    <row r="193" spans="2:4" x14ac:dyDescent="0.25">
      <c r="B193" s="85" t="s">
        <v>302</v>
      </c>
      <c r="C193" s="93" t="s">
        <v>664</v>
      </c>
      <c r="D193" s="88">
        <v>9344.0400000000009</v>
      </c>
    </row>
    <row r="194" spans="2:4" x14ac:dyDescent="0.25">
      <c r="B194" s="85" t="s">
        <v>303</v>
      </c>
      <c r="C194" s="93" t="s">
        <v>664</v>
      </c>
      <c r="D194" s="88">
        <v>9344.0400000000009</v>
      </c>
    </row>
    <row r="195" spans="2:4" x14ac:dyDescent="0.25">
      <c r="B195" s="85" t="s">
        <v>304</v>
      </c>
      <c r="C195" s="93" t="s">
        <v>664</v>
      </c>
      <c r="D195" s="88">
        <v>9344.0400000000009</v>
      </c>
    </row>
    <row r="196" spans="2:4" x14ac:dyDescent="0.25">
      <c r="B196" s="85" t="s">
        <v>305</v>
      </c>
      <c r="C196" s="93" t="s">
        <v>665</v>
      </c>
      <c r="D196" s="88">
        <v>6380</v>
      </c>
    </row>
    <row r="197" spans="2:4" x14ac:dyDescent="0.25">
      <c r="B197" s="85" t="s">
        <v>306</v>
      </c>
      <c r="C197" s="93" t="s">
        <v>666</v>
      </c>
      <c r="D197" s="88">
        <v>28976.799999999999</v>
      </c>
    </row>
    <row r="198" spans="2:4" x14ac:dyDescent="0.25">
      <c r="B198" s="85" t="s">
        <v>307</v>
      </c>
      <c r="C198" s="93" t="s">
        <v>667</v>
      </c>
      <c r="D198" s="88">
        <v>4526.99</v>
      </c>
    </row>
    <row r="199" spans="2:4" x14ac:dyDescent="0.25">
      <c r="B199" s="85" t="s">
        <v>308</v>
      </c>
      <c r="C199" s="93" t="s">
        <v>667</v>
      </c>
      <c r="D199" s="88">
        <v>4526.99</v>
      </c>
    </row>
    <row r="200" spans="2:4" x14ac:dyDescent="0.25">
      <c r="B200" s="85" t="s">
        <v>309</v>
      </c>
      <c r="C200" s="93" t="s">
        <v>668</v>
      </c>
      <c r="D200" s="88">
        <v>8524.99</v>
      </c>
    </row>
    <row r="201" spans="2:4" x14ac:dyDescent="0.25">
      <c r="B201" s="85" t="s">
        <v>310</v>
      </c>
      <c r="C201" s="93" t="s">
        <v>669</v>
      </c>
      <c r="D201" s="88">
        <v>29000</v>
      </c>
    </row>
    <row r="202" spans="2:4" x14ac:dyDescent="0.25">
      <c r="B202" s="85" t="s">
        <v>311</v>
      </c>
      <c r="C202" s="93" t="s">
        <v>670</v>
      </c>
      <c r="D202" s="88">
        <v>12757.68</v>
      </c>
    </row>
    <row r="203" spans="2:4" x14ac:dyDescent="0.25">
      <c r="B203" s="85" t="s">
        <v>312</v>
      </c>
      <c r="C203" s="93" t="s">
        <v>671</v>
      </c>
      <c r="D203" s="88">
        <v>2088</v>
      </c>
    </row>
    <row r="204" spans="2:4" x14ac:dyDescent="0.25">
      <c r="B204" s="85" t="s">
        <v>313</v>
      </c>
      <c r="C204" s="93" t="s">
        <v>672</v>
      </c>
      <c r="D204" s="88">
        <v>2436</v>
      </c>
    </row>
    <row r="205" spans="2:4" x14ac:dyDescent="0.25">
      <c r="B205" s="85" t="s">
        <v>314</v>
      </c>
      <c r="C205" s="93" t="s">
        <v>673</v>
      </c>
      <c r="D205" s="88">
        <v>2338.48</v>
      </c>
    </row>
    <row r="206" spans="2:4" x14ac:dyDescent="0.25">
      <c r="B206" s="85" t="s">
        <v>315</v>
      </c>
      <c r="C206" s="93" t="s">
        <v>674</v>
      </c>
      <c r="D206" s="88">
        <v>10846</v>
      </c>
    </row>
    <row r="207" spans="2:4" x14ac:dyDescent="0.25">
      <c r="B207" s="85" t="s">
        <v>316</v>
      </c>
      <c r="C207" s="93" t="s">
        <v>675</v>
      </c>
      <c r="D207" s="88">
        <v>3798.29</v>
      </c>
    </row>
    <row r="208" spans="2:4" x14ac:dyDescent="0.25">
      <c r="B208" s="85" t="s">
        <v>317</v>
      </c>
      <c r="C208" s="93" t="s">
        <v>675</v>
      </c>
      <c r="D208" s="88">
        <v>3798.29</v>
      </c>
    </row>
    <row r="209" spans="2:4" x14ac:dyDescent="0.25">
      <c r="B209" s="85" t="s">
        <v>318</v>
      </c>
      <c r="C209" s="93" t="s">
        <v>675</v>
      </c>
      <c r="D209" s="88">
        <v>3798.29</v>
      </c>
    </row>
    <row r="210" spans="2:4" x14ac:dyDescent="0.25">
      <c r="B210" s="85" t="s">
        <v>319</v>
      </c>
      <c r="C210" s="93" t="s">
        <v>675</v>
      </c>
      <c r="D210" s="88">
        <v>3798.29</v>
      </c>
    </row>
    <row r="211" spans="2:4" x14ac:dyDescent="0.25">
      <c r="B211" s="85" t="s">
        <v>320</v>
      </c>
      <c r="C211" s="93" t="s">
        <v>675</v>
      </c>
      <c r="D211" s="88">
        <v>3798.29</v>
      </c>
    </row>
    <row r="212" spans="2:4" x14ac:dyDescent="0.25">
      <c r="B212" s="85" t="s">
        <v>321</v>
      </c>
      <c r="C212" s="93" t="s">
        <v>675</v>
      </c>
      <c r="D212" s="88">
        <v>3798.25</v>
      </c>
    </row>
    <row r="213" spans="2:4" x14ac:dyDescent="0.25">
      <c r="B213" s="85" t="s">
        <v>322</v>
      </c>
      <c r="C213" s="93" t="s">
        <v>676</v>
      </c>
      <c r="D213" s="88">
        <v>2000</v>
      </c>
    </row>
    <row r="214" spans="2:4" x14ac:dyDescent="0.25">
      <c r="B214" s="85" t="s">
        <v>323</v>
      </c>
      <c r="C214" s="93" t="s">
        <v>677</v>
      </c>
      <c r="D214" s="88">
        <v>8000</v>
      </c>
    </row>
    <row r="215" spans="2:4" x14ac:dyDescent="0.25">
      <c r="B215" s="85" t="s">
        <v>324</v>
      </c>
      <c r="C215" s="93" t="s">
        <v>677</v>
      </c>
      <c r="D215" s="88">
        <v>8000</v>
      </c>
    </row>
    <row r="216" spans="2:4" x14ac:dyDescent="0.25">
      <c r="B216" s="85" t="s">
        <v>325</v>
      </c>
      <c r="C216" s="93" t="s">
        <v>678</v>
      </c>
      <c r="D216" s="88">
        <v>5000</v>
      </c>
    </row>
    <row r="217" spans="2:4" ht="30" x14ac:dyDescent="0.25">
      <c r="B217" s="85" t="s">
        <v>326</v>
      </c>
      <c r="C217" s="93" t="s">
        <v>679</v>
      </c>
      <c r="D217" s="88">
        <v>7540</v>
      </c>
    </row>
    <row r="218" spans="2:4" x14ac:dyDescent="0.25">
      <c r="B218" s="85" t="s">
        <v>327</v>
      </c>
      <c r="C218" s="93" t="s">
        <v>680</v>
      </c>
      <c r="D218" s="88">
        <v>3900</v>
      </c>
    </row>
    <row r="219" spans="2:4" x14ac:dyDescent="0.25">
      <c r="B219" s="85" t="s">
        <v>328</v>
      </c>
      <c r="C219" s="93" t="s">
        <v>626</v>
      </c>
      <c r="D219" s="90">
        <v>1667.5</v>
      </c>
    </row>
    <row r="220" spans="2:4" x14ac:dyDescent="0.25">
      <c r="B220" s="85" t="s">
        <v>329</v>
      </c>
      <c r="C220" s="93" t="s">
        <v>681</v>
      </c>
      <c r="D220" s="88">
        <v>2912.76</v>
      </c>
    </row>
    <row r="221" spans="2:4" x14ac:dyDescent="0.25">
      <c r="B221" s="85" t="s">
        <v>824</v>
      </c>
      <c r="C221" s="93" t="s">
        <v>882</v>
      </c>
      <c r="D221" s="88">
        <v>15950</v>
      </c>
    </row>
    <row r="222" spans="2:4" x14ac:dyDescent="0.25">
      <c r="B222" s="85" t="s">
        <v>825</v>
      </c>
      <c r="C222" s="93" t="s">
        <v>710</v>
      </c>
      <c r="D222" s="88">
        <v>7772</v>
      </c>
    </row>
    <row r="223" spans="2:4" x14ac:dyDescent="0.25">
      <c r="B223" s="85" t="s">
        <v>330</v>
      </c>
      <c r="C223" s="93" t="s">
        <v>682</v>
      </c>
      <c r="D223" s="88">
        <v>7804.48</v>
      </c>
    </row>
    <row r="224" spans="2:4" x14ac:dyDescent="0.25">
      <c r="B224" s="85" t="s">
        <v>826</v>
      </c>
      <c r="C224" s="93" t="s">
        <v>882</v>
      </c>
      <c r="D224" s="88">
        <v>15950</v>
      </c>
    </row>
    <row r="225" spans="2:4" x14ac:dyDescent="0.25">
      <c r="B225" s="85" t="s">
        <v>331</v>
      </c>
      <c r="C225" s="93" t="s">
        <v>582</v>
      </c>
      <c r="D225" s="88">
        <v>10666.65</v>
      </c>
    </row>
    <row r="226" spans="2:4" x14ac:dyDescent="0.25">
      <c r="B226" s="85" t="s">
        <v>332</v>
      </c>
      <c r="C226" s="93" t="s">
        <v>582</v>
      </c>
      <c r="D226" s="88">
        <v>10666.65</v>
      </c>
    </row>
    <row r="227" spans="2:4" x14ac:dyDescent="0.25">
      <c r="B227" s="85" t="s">
        <v>333</v>
      </c>
      <c r="C227" s="93" t="s">
        <v>683</v>
      </c>
      <c r="D227" s="88">
        <v>78000</v>
      </c>
    </row>
    <row r="228" spans="2:4" x14ac:dyDescent="0.25">
      <c r="B228" s="85" t="s">
        <v>334</v>
      </c>
      <c r="C228" s="93" t="s">
        <v>582</v>
      </c>
      <c r="D228" s="88">
        <v>13800.01</v>
      </c>
    </row>
    <row r="229" spans="2:4" x14ac:dyDescent="0.25">
      <c r="B229" s="85" t="s">
        <v>335</v>
      </c>
      <c r="C229" s="93" t="s">
        <v>628</v>
      </c>
      <c r="D229" s="90">
        <v>1667.5</v>
      </c>
    </row>
    <row r="230" spans="2:4" x14ac:dyDescent="0.25">
      <c r="B230" s="85" t="s">
        <v>336</v>
      </c>
      <c r="C230" s="93" t="s">
        <v>590</v>
      </c>
      <c r="D230" s="88">
        <v>1322.5</v>
      </c>
    </row>
    <row r="231" spans="2:4" x14ac:dyDescent="0.25">
      <c r="B231" s="85" t="s">
        <v>337</v>
      </c>
      <c r="C231" s="93" t="s">
        <v>590</v>
      </c>
      <c r="D231" s="88">
        <v>1322.5</v>
      </c>
    </row>
    <row r="232" spans="2:4" x14ac:dyDescent="0.25">
      <c r="B232" s="85" t="s">
        <v>338</v>
      </c>
      <c r="C232" s="93" t="s">
        <v>684</v>
      </c>
      <c r="D232" s="88">
        <v>1890.25</v>
      </c>
    </row>
    <row r="233" spans="2:4" x14ac:dyDescent="0.25">
      <c r="B233" s="85" t="s">
        <v>339</v>
      </c>
      <c r="C233" s="93" t="s">
        <v>685</v>
      </c>
      <c r="D233" s="88">
        <v>3703.63</v>
      </c>
    </row>
    <row r="234" spans="2:4" x14ac:dyDescent="0.25">
      <c r="B234" s="85" t="s">
        <v>340</v>
      </c>
      <c r="C234" s="93" t="s">
        <v>685</v>
      </c>
      <c r="D234" s="88">
        <v>3703.63</v>
      </c>
    </row>
    <row r="235" spans="2:4" x14ac:dyDescent="0.25">
      <c r="B235" s="85" t="s">
        <v>341</v>
      </c>
      <c r="C235" s="93" t="s">
        <v>686</v>
      </c>
      <c r="D235" s="88">
        <v>1662.48</v>
      </c>
    </row>
    <row r="236" spans="2:4" ht="30" x14ac:dyDescent="0.25">
      <c r="B236" s="85" t="s">
        <v>342</v>
      </c>
      <c r="C236" s="93" t="s">
        <v>687</v>
      </c>
      <c r="D236" s="88">
        <v>994175</v>
      </c>
    </row>
    <row r="237" spans="2:4" x14ac:dyDescent="0.25">
      <c r="B237" s="85" t="s">
        <v>343</v>
      </c>
      <c r="C237" s="93" t="s">
        <v>688</v>
      </c>
      <c r="D237" s="88">
        <v>20000</v>
      </c>
    </row>
    <row r="238" spans="2:4" x14ac:dyDescent="0.25">
      <c r="B238" s="85" t="s">
        <v>344</v>
      </c>
      <c r="C238" s="93" t="s">
        <v>689</v>
      </c>
      <c r="D238" s="88">
        <v>201700</v>
      </c>
    </row>
    <row r="239" spans="2:4" x14ac:dyDescent="0.25">
      <c r="B239" s="85" t="s">
        <v>345</v>
      </c>
      <c r="C239" s="93" t="s">
        <v>690</v>
      </c>
      <c r="D239" s="88">
        <v>761954.12</v>
      </c>
    </row>
    <row r="240" spans="2:4" x14ac:dyDescent="0.25">
      <c r="B240" s="85" t="s">
        <v>346</v>
      </c>
      <c r="C240" s="93" t="s">
        <v>691</v>
      </c>
      <c r="D240" s="88">
        <v>408500</v>
      </c>
    </row>
    <row r="241" spans="2:4" x14ac:dyDescent="0.25">
      <c r="B241" s="85" t="s">
        <v>347</v>
      </c>
      <c r="C241" s="93" t="s">
        <v>692</v>
      </c>
      <c r="D241" s="88">
        <v>6890.39</v>
      </c>
    </row>
    <row r="242" spans="2:4" x14ac:dyDescent="0.25">
      <c r="B242" s="85" t="s">
        <v>348</v>
      </c>
      <c r="C242" s="93" t="s">
        <v>693</v>
      </c>
      <c r="D242" s="88">
        <v>28822.23</v>
      </c>
    </row>
    <row r="243" spans="2:4" x14ac:dyDescent="0.25">
      <c r="B243" s="85" t="s">
        <v>349</v>
      </c>
      <c r="C243" s="93" t="s">
        <v>694</v>
      </c>
      <c r="D243" s="88">
        <v>3016</v>
      </c>
    </row>
    <row r="244" spans="2:4" x14ac:dyDescent="0.25">
      <c r="B244" s="85" t="s">
        <v>350</v>
      </c>
      <c r="C244" s="93" t="s">
        <v>694</v>
      </c>
      <c r="D244" s="88">
        <v>3016</v>
      </c>
    </row>
    <row r="245" spans="2:4" x14ac:dyDescent="0.25">
      <c r="B245" s="85" t="s">
        <v>351</v>
      </c>
      <c r="C245" s="93" t="s">
        <v>695</v>
      </c>
      <c r="D245" s="88">
        <v>9860</v>
      </c>
    </row>
    <row r="246" spans="2:4" x14ac:dyDescent="0.25">
      <c r="B246" s="85" t="s">
        <v>352</v>
      </c>
      <c r="C246" s="93" t="s">
        <v>696</v>
      </c>
      <c r="D246" s="88">
        <v>32573.33</v>
      </c>
    </row>
    <row r="247" spans="2:4" x14ac:dyDescent="0.25">
      <c r="B247" s="85" t="s">
        <v>827</v>
      </c>
      <c r="C247" s="93" t="s">
        <v>883</v>
      </c>
      <c r="D247" s="88">
        <v>22500</v>
      </c>
    </row>
    <row r="248" spans="2:4" x14ac:dyDescent="0.25">
      <c r="B248" s="85" t="s">
        <v>828</v>
      </c>
      <c r="C248" s="93" t="s">
        <v>882</v>
      </c>
      <c r="D248" s="88">
        <v>15950</v>
      </c>
    </row>
    <row r="249" spans="2:4" x14ac:dyDescent="0.25">
      <c r="B249" s="85" t="s">
        <v>829</v>
      </c>
      <c r="C249" s="93" t="s">
        <v>884</v>
      </c>
      <c r="D249" s="88">
        <v>117345.99</v>
      </c>
    </row>
    <row r="250" spans="2:4" x14ac:dyDescent="0.25">
      <c r="B250" s="85" t="s">
        <v>830</v>
      </c>
      <c r="C250" s="93" t="s">
        <v>885</v>
      </c>
      <c r="D250" s="88">
        <v>35513.4</v>
      </c>
    </row>
    <row r="251" spans="2:4" x14ac:dyDescent="0.25">
      <c r="B251" s="85" t="s">
        <v>831</v>
      </c>
      <c r="C251" s="93" t="s">
        <v>886</v>
      </c>
      <c r="D251" s="88">
        <v>50706</v>
      </c>
    </row>
    <row r="252" spans="2:4" x14ac:dyDescent="0.25">
      <c r="B252" s="85" t="s">
        <v>832</v>
      </c>
      <c r="C252" s="93" t="s">
        <v>887</v>
      </c>
      <c r="D252" s="88">
        <v>28678.33</v>
      </c>
    </row>
    <row r="253" spans="2:4" x14ac:dyDescent="0.25">
      <c r="B253" s="85" t="s">
        <v>833</v>
      </c>
      <c r="C253" s="93" t="s">
        <v>888</v>
      </c>
      <c r="D253" s="88">
        <v>9325</v>
      </c>
    </row>
    <row r="254" spans="2:4" x14ac:dyDescent="0.25">
      <c r="B254" s="85" t="s">
        <v>932</v>
      </c>
      <c r="C254" s="93" t="s">
        <v>944</v>
      </c>
      <c r="D254" s="88">
        <v>880000</v>
      </c>
    </row>
    <row r="255" spans="2:4" ht="30" x14ac:dyDescent="0.25">
      <c r="B255" s="85" t="s">
        <v>933</v>
      </c>
      <c r="C255" s="93" t="s">
        <v>945</v>
      </c>
      <c r="D255" s="88">
        <v>13843.44</v>
      </c>
    </row>
    <row r="256" spans="2:4" ht="45" x14ac:dyDescent="0.25">
      <c r="B256" s="85" t="s">
        <v>903</v>
      </c>
      <c r="C256" s="93" t="s">
        <v>946</v>
      </c>
      <c r="D256" s="88">
        <v>14500</v>
      </c>
    </row>
    <row r="257" spans="2:4" x14ac:dyDescent="0.25">
      <c r="B257" s="85" t="s">
        <v>834</v>
      </c>
      <c r="C257" s="93" t="s">
        <v>882</v>
      </c>
      <c r="D257" s="88">
        <v>15950</v>
      </c>
    </row>
    <row r="258" spans="2:4" x14ac:dyDescent="0.25">
      <c r="B258" s="85" t="s">
        <v>353</v>
      </c>
      <c r="C258" s="93" t="s">
        <v>582</v>
      </c>
      <c r="D258" s="88">
        <v>8900</v>
      </c>
    </row>
    <row r="259" spans="2:4" x14ac:dyDescent="0.25">
      <c r="B259" s="85" t="s">
        <v>354</v>
      </c>
      <c r="C259" s="93" t="s">
        <v>582</v>
      </c>
      <c r="D259" s="88">
        <v>9200</v>
      </c>
    </row>
    <row r="260" spans="2:4" x14ac:dyDescent="0.25">
      <c r="B260" s="85" t="s">
        <v>355</v>
      </c>
      <c r="C260" s="93" t="s">
        <v>697</v>
      </c>
      <c r="D260" s="88">
        <v>36217</v>
      </c>
    </row>
    <row r="261" spans="2:4" ht="30" x14ac:dyDescent="0.25">
      <c r="B261" s="85" t="s">
        <v>356</v>
      </c>
      <c r="C261" s="93" t="s">
        <v>698</v>
      </c>
      <c r="D261" s="88">
        <v>1092.5</v>
      </c>
    </row>
    <row r="262" spans="2:4" x14ac:dyDescent="0.25">
      <c r="B262" s="85" t="s">
        <v>357</v>
      </c>
      <c r="C262" s="93" t="s">
        <v>699</v>
      </c>
      <c r="D262" s="88">
        <v>1495</v>
      </c>
    </row>
    <row r="263" spans="2:4" x14ac:dyDescent="0.25">
      <c r="B263" s="85" t="s">
        <v>358</v>
      </c>
      <c r="C263" s="93" t="s">
        <v>700</v>
      </c>
      <c r="D263" s="88">
        <v>6440</v>
      </c>
    </row>
    <row r="264" spans="2:4" x14ac:dyDescent="0.25">
      <c r="B264" s="85" t="s">
        <v>359</v>
      </c>
      <c r="C264" s="93" t="s">
        <v>583</v>
      </c>
      <c r="D264" s="88">
        <v>3306</v>
      </c>
    </row>
    <row r="265" spans="2:4" x14ac:dyDescent="0.25">
      <c r="B265" s="85" t="s">
        <v>360</v>
      </c>
      <c r="C265" s="93" t="s">
        <v>701</v>
      </c>
      <c r="D265" s="88">
        <v>5000</v>
      </c>
    </row>
    <row r="266" spans="2:4" x14ac:dyDescent="0.25">
      <c r="B266" s="85" t="s">
        <v>361</v>
      </c>
      <c r="C266" s="93" t="s">
        <v>702</v>
      </c>
      <c r="D266" s="88">
        <v>41180</v>
      </c>
    </row>
    <row r="267" spans="2:4" x14ac:dyDescent="0.25">
      <c r="B267" s="85" t="s">
        <v>362</v>
      </c>
      <c r="C267" s="93" t="s">
        <v>703</v>
      </c>
      <c r="D267" s="88">
        <v>11964.24</v>
      </c>
    </row>
    <row r="268" spans="2:4" x14ac:dyDescent="0.25">
      <c r="B268" s="85" t="s">
        <v>363</v>
      </c>
      <c r="C268" s="93" t="s">
        <v>704</v>
      </c>
      <c r="D268" s="88">
        <v>10350</v>
      </c>
    </row>
    <row r="269" spans="2:4" x14ac:dyDescent="0.25">
      <c r="B269" s="85" t="s">
        <v>364</v>
      </c>
      <c r="C269" s="93" t="s">
        <v>705</v>
      </c>
      <c r="D269" s="88">
        <v>3712</v>
      </c>
    </row>
    <row r="270" spans="2:4" x14ac:dyDescent="0.25">
      <c r="B270" s="85" t="s">
        <v>365</v>
      </c>
      <c r="C270" s="93" t="s">
        <v>706</v>
      </c>
      <c r="D270" s="88">
        <v>3364</v>
      </c>
    </row>
    <row r="271" spans="2:4" x14ac:dyDescent="0.25">
      <c r="B271" s="85" t="s">
        <v>366</v>
      </c>
      <c r="C271" s="93" t="s">
        <v>707</v>
      </c>
      <c r="D271" s="88">
        <v>16000</v>
      </c>
    </row>
    <row r="272" spans="2:4" x14ac:dyDescent="0.25">
      <c r="B272" s="85" t="s">
        <v>367</v>
      </c>
      <c r="C272" s="93" t="s">
        <v>708</v>
      </c>
      <c r="D272" s="88">
        <v>2530</v>
      </c>
    </row>
    <row r="273" spans="2:4" x14ac:dyDescent="0.25">
      <c r="B273" s="85" t="s">
        <v>368</v>
      </c>
      <c r="C273" s="93" t="s">
        <v>587</v>
      </c>
      <c r="D273" s="88">
        <v>6300</v>
      </c>
    </row>
    <row r="274" spans="2:4" x14ac:dyDescent="0.25">
      <c r="B274" s="85" t="s">
        <v>369</v>
      </c>
      <c r="C274" s="93" t="s">
        <v>709</v>
      </c>
      <c r="D274" s="88">
        <v>31369.57</v>
      </c>
    </row>
    <row r="275" spans="2:4" x14ac:dyDescent="0.25">
      <c r="B275" s="85" t="s">
        <v>370</v>
      </c>
      <c r="C275" s="93" t="s">
        <v>582</v>
      </c>
      <c r="D275" s="88">
        <v>8280</v>
      </c>
    </row>
    <row r="276" spans="2:4" x14ac:dyDescent="0.25">
      <c r="B276" s="85" t="s">
        <v>371</v>
      </c>
      <c r="C276" s="93" t="s">
        <v>705</v>
      </c>
      <c r="D276" s="88">
        <v>4628.3999999999996</v>
      </c>
    </row>
    <row r="277" spans="2:4" x14ac:dyDescent="0.25">
      <c r="B277" s="85" t="s">
        <v>372</v>
      </c>
      <c r="C277" s="93" t="s">
        <v>683</v>
      </c>
      <c r="D277" s="88">
        <v>34672.400000000001</v>
      </c>
    </row>
    <row r="278" spans="2:4" x14ac:dyDescent="0.25">
      <c r="B278" s="85" t="s">
        <v>373</v>
      </c>
      <c r="C278" s="93" t="s">
        <v>710</v>
      </c>
      <c r="D278" s="88">
        <v>7308</v>
      </c>
    </row>
    <row r="279" spans="2:4" x14ac:dyDescent="0.25">
      <c r="B279" s="85" t="s">
        <v>374</v>
      </c>
      <c r="C279" s="93" t="s">
        <v>711</v>
      </c>
      <c r="D279" s="88">
        <v>4100.8999999999996</v>
      </c>
    </row>
    <row r="280" spans="2:4" x14ac:dyDescent="0.25">
      <c r="B280" s="85" t="s">
        <v>375</v>
      </c>
      <c r="C280" s="93" t="s">
        <v>626</v>
      </c>
      <c r="D280" s="90">
        <v>1667.5</v>
      </c>
    </row>
    <row r="281" spans="2:4" x14ac:dyDescent="0.25">
      <c r="B281" s="85" t="s">
        <v>376</v>
      </c>
      <c r="C281" s="93" t="s">
        <v>712</v>
      </c>
      <c r="D281" s="88">
        <v>2590</v>
      </c>
    </row>
    <row r="282" spans="2:4" x14ac:dyDescent="0.25">
      <c r="B282" s="85" t="s">
        <v>377</v>
      </c>
      <c r="C282" s="93" t="s">
        <v>660</v>
      </c>
      <c r="D282" s="88">
        <v>43393</v>
      </c>
    </row>
    <row r="283" spans="2:4" x14ac:dyDescent="0.25">
      <c r="B283" s="85" t="s">
        <v>378</v>
      </c>
      <c r="C283" s="93" t="s">
        <v>660</v>
      </c>
      <c r="D283" s="88">
        <v>40000</v>
      </c>
    </row>
    <row r="284" spans="2:4" x14ac:dyDescent="0.25">
      <c r="B284" s="85" t="s">
        <v>379</v>
      </c>
      <c r="C284" s="93" t="s">
        <v>713</v>
      </c>
      <c r="D284" s="88">
        <v>2875</v>
      </c>
    </row>
    <row r="285" spans="2:4" x14ac:dyDescent="0.25">
      <c r="B285" s="85" t="s">
        <v>380</v>
      </c>
      <c r="C285" s="93" t="s">
        <v>606</v>
      </c>
      <c r="D285" s="88">
        <v>14934.48</v>
      </c>
    </row>
    <row r="286" spans="2:4" x14ac:dyDescent="0.25">
      <c r="B286" s="85" t="s">
        <v>381</v>
      </c>
      <c r="C286" s="93" t="s">
        <v>714</v>
      </c>
      <c r="D286" s="88">
        <v>17272.98</v>
      </c>
    </row>
    <row r="287" spans="2:4" x14ac:dyDescent="0.25">
      <c r="B287" s="85" t="s">
        <v>382</v>
      </c>
      <c r="C287" s="93" t="s">
        <v>715</v>
      </c>
      <c r="D287" s="88">
        <v>23200</v>
      </c>
    </row>
    <row r="288" spans="2:4" x14ac:dyDescent="0.25">
      <c r="B288" s="85" t="s">
        <v>383</v>
      </c>
      <c r="C288" s="93" t="s">
        <v>716</v>
      </c>
      <c r="D288" s="88">
        <v>24024.91</v>
      </c>
    </row>
    <row r="289" spans="2:4" x14ac:dyDescent="0.25">
      <c r="B289" s="85" t="s">
        <v>835</v>
      </c>
      <c r="C289" s="93" t="s">
        <v>683</v>
      </c>
      <c r="D289" s="88">
        <v>13300</v>
      </c>
    </row>
    <row r="290" spans="2:4" x14ac:dyDescent="0.25">
      <c r="B290" s="85" t="s">
        <v>836</v>
      </c>
      <c r="C290" s="93" t="s">
        <v>882</v>
      </c>
      <c r="D290" s="88">
        <v>15950</v>
      </c>
    </row>
    <row r="291" spans="2:4" x14ac:dyDescent="0.25">
      <c r="B291" s="85" t="s">
        <v>837</v>
      </c>
      <c r="C291" s="93" t="s">
        <v>882</v>
      </c>
      <c r="D291" s="88">
        <v>15950</v>
      </c>
    </row>
    <row r="292" spans="2:4" x14ac:dyDescent="0.25">
      <c r="B292" s="85" t="s">
        <v>838</v>
      </c>
      <c r="C292" s="93" t="s">
        <v>882</v>
      </c>
      <c r="D292" s="88">
        <v>15950</v>
      </c>
    </row>
    <row r="293" spans="2:4" x14ac:dyDescent="0.25">
      <c r="B293" s="85" t="s">
        <v>839</v>
      </c>
      <c r="C293" s="93" t="s">
        <v>882</v>
      </c>
      <c r="D293" s="88">
        <v>15950</v>
      </c>
    </row>
    <row r="294" spans="2:4" ht="30" x14ac:dyDescent="0.25">
      <c r="B294" s="85" t="s">
        <v>840</v>
      </c>
      <c r="C294" s="93" t="s">
        <v>889</v>
      </c>
      <c r="D294" s="88">
        <v>5939.2</v>
      </c>
    </row>
    <row r="295" spans="2:4" x14ac:dyDescent="0.25">
      <c r="B295" s="85" t="s">
        <v>841</v>
      </c>
      <c r="C295" s="93" t="s">
        <v>585</v>
      </c>
      <c r="D295" s="88">
        <v>15950</v>
      </c>
    </row>
    <row r="296" spans="2:4" x14ac:dyDescent="0.25">
      <c r="B296" s="85" t="s">
        <v>842</v>
      </c>
      <c r="C296" s="93" t="s">
        <v>587</v>
      </c>
      <c r="D296" s="88">
        <v>7516.8</v>
      </c>
    </row>
    <row r="297" spans="2:4" ht="45" x14ac:dyDescent="0.25">
      <c r="B297" s="85" t="s">
        <v>904</v>
      </c>
      <c r="C297" s="93" t="s">
        <v>946</v>
      </c>
      <c r="D297" s="88">
        <v>14500</v>
      </c>
    </row>
    <row r="298" spans="2:4" x14ac:dyDescent="0.25">
      <c r="B298" s="85" t="s">
        <v>843</v>
      </c>
      <c r="C298" s="93" t="s">
        <v>882</v>
      </c>
      <c r="D298" s="88">
        <v>15950</v>
      </c>
    </row>
    <row r="299" spans="2:4" x14ac:dyDescent="0.25">
      <c r="B299" s="85" t="s">
        <v>384</v>
      </c>
      <c r="C299" s="93" t="s">
        <v>717</v>
      </c>
      <c r="D299" s="88">
        <v>7893.6</v>
      </c>
    </row>
    <row r="300" spans="2:4" x14ac:dyDescent="0.25">
      <c r="B300" s="85" t="s">
        <v>385</v>
      </c>
      <c r="C300" s="93" t="s">
        <v>717</v>
      </c>
      <c r="D300" s="88">
        <v>7893.6</v>
      </c>
    </row>
    <row r="301" spans="2:4" x14ac:dyDescent="0.25">
      <c r="B301" s="85" t="s">
        <v>386</v>
      </c>
      <c r="C301" s="93" t="s">
        <v>717</v>
      </c>
      <c r="D301" s="88">
        <v>7893.6</v>
      </c>
    </row>
    <row r="302" spans="2:4" x14ac:dyDescent="0.25">
      <c r="B302" s="85" t="s">
        <v>387</v>
      </c>
      <c r="C302" s="93" t="s">
        <v>717</v>
      </c>
      <c r="D302" s="88">
        <v>7893.6</v>
      </c>
    </row>
    <row r="303" spans="2:4" x14ac:dyDescent="0.25">
      <c r="B303" s="85" t="s">
        <v>388</v>
      </c>
      <c r="C303" s="93" t="s">
        <v>717</v>
      </c>
      <c r="D303" s="88">
        <v>7893.6</v>
      </c>
    </row>
    <row r="304" spans="2:4" x14ac:dyDescent="0.25">
      <c r="B304" s="85" t="s">
        <v>389</v>
      </c>
      <c r="C304" s="93" t="s">
        <v>717</v>
      </c>
      <c r="D304" s="88">
        <v>7893.6</v>
      </c>
    </row>
    <row r="305" spans="2:4" x14ac:dyDescent="0.25">
      <c r="B305" s="85" t="s">
        <v>390</v>
      </c>
      <c r="C305" s="93" t="s">
        <v>719</v>
      </c>
      <c r="D305" s="88">
        <v>4931</v>
      </c>
    </row>
    <row r="306" spans="2:4" x14ac:dyDescent="0.25">
      <c r="B306" s="85" t="s">
        <v>391</v>
      </c>
      <c r="C306" s="93" t="s">
        <v>718</v>
      </c>
      <c r="D306" s="88">
        <v>4931</v>
      </c>
    </row>
    <row r="307" spans="2:4" x14ac:dyDescent="0.25">
      <c r="B307" s="85" t="s">
        <v>392</v>
      </c>
      <c r="C307" s="93" t="s">
        <v>718</v>
      </c>
      <c r="D307" s="88">
        <v>4931</v>
      </c>
    </row>
    <row r="308" spans="2:4" x14ac:dyDescent="0.25">
      <c r="B308" s="85" t="s">
        <v>393</v>
      </c>
      <c r="C308" s="93" t="s">
        <v>719</v>
      </c>
      <c r="D308" s="88">
        <v>4931</v>
      </c>
    </row>
    <row r="309" spans="2:4" x14ac:dyDescent="0.25">
      <c r="B309" s="85" t="s">
        <v>394</v>
      </c>
      <c r="C309" s="93" t="s">
        <v>719</v>
      </c>
      <c r="D309" s="88">
        <v>4931</v>
      </c>
    </row>
    <row r="310" spans="2:4" x14ac:dyDescent="0.25">
      <c r="B310" s="85" t="s">
        <v>395</v>
      </c>
      <c r="C310" s="93" t="s">
        <v>719</v>
      </c>
      <c r="D310" s="88">
        <v>4931</v>
      </c>
    </row>
    <row r="311" spans="2:4" x14ac:dyDescent="0.25">
      <c r="B311" s="85" t="s">
        <v>396</v>
      </c>
      <c r="C311" s="93" t="s">
        <v>719</v>
      </c>
      <c r="D311" s="88">
        <v>4931</v>
      </c>
    </row>
    <row r="312" spans="2:4" x14ac:dyDescent="0.25">
      <c r="B312" s="85" t="s">
        <v>397</v>
      </c>
      <c r="C312" s="93" t="s">
        <v>719</v>
      </c>
      <c r="D312" s="88">
        <v>4931</v>
      </c>
    </row>
    <row r="313" spans="2:4" x14ac:dyDescent="0.25">
      <c r="B313" s="85" t="s">
        <v>398</v>
      </c>
      <c r="C313" s="93" t="s">
        <v>719</v>
      </c>
      <c r="D313" s="88">
        <v>4931</v>
      </c>
    </row>
    <row r="314" spans="2:4" x14ac:dyDescent="0.25">
      <c r="B314" s="85" t="s">
        <v>399</v>
      </c>
      <c r="C314" s="93" t="s">
        <v>719</v>
      </c>
      <c r="D314" s="88">
        <v>4931</v>
      </c>
    </row>
    <row r="315" spans="2:4" x14ac:dyDescent="0.25">
      <c r="B315" s="85" t="s">
        <v>400</v>
      </c>
      <c r="C315" s="93" t="s">
        <v>719</v>
      </c>
      <c r="D315" s="88">
        <v>4931</v>
      </c>
    </row>
    <row r="316" spans="2:4" x14ac:dyDescent="0.25">
      <c r="B316" s="85" t="s">
        <v>401</v>
      </c>
      <c r="C316" s="93" t="s">
        <v>719</v>
      </c>
      <c r="D316" s="88">
        <v>4931</v>
      </c>
    </row>
    <row r="317" spans="2:4" x14ac:dyDescent="0.25">
      <c r="B317" s="85" t="s">
        <v>402</v>
      </c>
      <c r="C317" s="93" t="s">
        <v>720</v>
      </c>
      <c r="D317" s="88">
        <v>6275.81</v>
      </c>
    </row>
    <row r="318" spans="2:4" x14ac:dyDescent="0.25">
      <c r="B318" s="85" t="s">
        <v>403</v>
      </c>
      <c r="C318" s="93" t="s">
        <v>720</v>
      </c>
      <c r="D318" s="88">
        <v>6275.81</v>
      </c>
    </row>
    <row r="319" spans="2:4" x14ac:dyDescent="0.25">
      <c r="B319" s="85" t="s">
        <v>404</v>
      </c>
      <c r="C319" s="93" t="s">
        <v>720</v>
      </c>
      <c r="D319" s="88">
        <v>6275.81</v>
      </c>
    </row>
    <row r="320" spans="2:4" x14ac:dyDescent="0.25">
      <c r="B320" s="85" t="s">
        <v>405</v>
      </c>
      <c r="C320" s="93" t="s">
        <v>720</v>
      </c>
      <c r="D320" s="88">
        <v>6275.81</v>
      </c>
    </row>
    <row r="321" spans="2:4" x14ac:dyDescent="0.25">
      <c r="B321" s="85" t="s">
        <v>406</v>
      </c>
      <c r="C321" s="93" t="s">
        <v>720</v>
      </c>
      <c r="D321" s="88">
        <v>6275.81</v>
      </c>
    </row>
    <row r="322" spans="2:4" x14ac:dyDescent="0.25">
      <c r="B322" s="85" t="s">
        <v>407</v>
      </c>
      <c r="C322" s="93" t="s">
        <v>720</v>
      </c>
      <c r="D322" s="88">
        <v>6275.81</v>
      </c>
    </row>
    <row r="323" spans="2:4" x14ac:dyDescent="0.25">
      <c r="B323" s="85" t="s">
        <v>408</v>
      </c>
      <c r="C323" s="93" t="s">
        <v>720</v>
      </c>
      <c r="D323" s="88">
        <v>6275.81</v>
      </c>
    </row>
    <row r="324" spans="2:4" x14ac:dyDescent="0.25">
      <c r="B324" s="85" t="s">
        <v>409</v>
      </c>
      <c r="C324" s="93" t="s">
        <v>720</v>
      </c>
      <c r="D324" s="88">
        <v>6275.81</v>
      </c>
    </row>
    <row r="325" spans="2:4" x14ac:dyDescent="0.25">
      <c r="B325" s="85" t="s">
        <v>410</v>
      </c>
      <c r="C325" s="93" t="s">
        <v>720</v>
      </c>
      <c r="D325" s="88">
        <v>6275.81</v>
      </c>
    </row>
    <row r="326" spans="2:4" x14ac:dyDescent="0.25">
      <c r="B326" s="85" t="s">
        <v>411</v>
      </c>
      <c r="C326" s="93" t="s">
        <v>720</v>
      </c>
      <c r="D326" s="88">
        <v>6275.81</v>
      </c>
    </row>
    <row r="327" spans="2:4" x14ac:dyDescent="0.25">
      <c r="B327" s="85" t="s">
        <v>412</v>
      </c>
      <c r="C327" s="93" t="s">
        <v>720</v>
      </c>
      <c r="D327" s="88">
        <v>6275.81</v>
      </c>
    </row>
    <row r="328" spans="2:4" x14ac:dyDescent="0.25">
      <c r="B328" s="85" t="s">
        <v>413</v>
      </c>
      <c r="C328" s="93" t="s">
        <v>720</v>
      </c>
      <c r="D328" s="88">
        <v>6275.81</v>
      </c>
    </row>
    <row r="329" spans="2:4" x14ac:dyDescent="0.25">
      <c r="B329" s="85" t="s">
        <v>414</v>
      </c>
      <c r="C329" s="93" t="s">
        <v>721</v>
      </c>
      <c r="D329" s="88">
        <v>8965.4500000000007</v>
      </c>
    </row>
    <row r="330" spans="2:4" x14ac:dyDescent="0.25">
      <c r="B330" s="85" t="s">
        <v>415</v>
      </c>
      <c r="C330" s="93" t="s">
        <v>722</v>
      </c>
      <c r="D330" s="88">
        <v>8965.4500000000007</v>
      </c>
    </row>
    <row r="331" spans="2:4" x14ac:dyDescent="0.25">
      <c r="B331" s="85" t="s">
        <v>416</v>
      </c>
      <c r="C331" s="93" t="s">
        <v>721</v>
      </c>
      <c r="D331" s="88">
        <v>8965.4500000000007</v>
      </c>
    </row>
    <row r="332" spans="2:4" x14ac:dyDescent="0.25">
      <c r="B332" s="85" t="s">
        <v>417</v>
      </c>
      <c r="C332" s="93" t="s">
        <v>721</v>
      </c>
      <c r="D332" s="88">
        <v>8965.4500000000007</v>
      </c>
    </row>
    <row r="333" spans="2:4" x14ac:dyDescent="0.25">
      <c r="B333" s="85" t="s">
        <v>418</v>
      </c>
      <c r="C333" s="93" t="s">
        <v>721</v>
      </c>
      <c r="D333" s="88">
        <v>8965.4500000000007</v>
      </c>
    </row>
    <row r="334" spans="2:4" x14ac:dyDescent="0.25">
      <c r="B334" s="85" t="s">
        <v>419</v>
      </c>
      <c r="C334" s="93" t="s">
        <v>721</v>
      </c>
      <c r="D334" s="88">
        <v>8965.4500000000007</v>
      </c>
    </row>
    <row r="335" spans="2:4" ht="30" x14ac:dyDescent="0.25">
      <c r="B335" s="85" t="s">
        <v>420</v>
      </c>
      <c r="C335" s="93" t="s">
        <v>723</v>
      </c>
      <c r="D335" s="88">
        <v>8965.4500000000007</v>
      </c>
    </row>
    <row r="336" spans="2:4" ht="30" x14ac:dyDescent="0.25">
      <c r="B336" s="85" t="s">
        <v>421</v>
      </c>
      <c r="C336" s="93" t="s">
        <v>724</v>
      </c>
      <c r="D336" s="88">
        <v>8965.4500000000007</v>
      </c>
    </row>
    <row r="337" spans="2:4" ht="30" x14ac:dyDescent="0.25">
      <c r="B337" s="85" t="s">
        <v>422</v>
      </c>
      <c r="C337" s="93" t="s">
        <v>724</v>
      </c>
      <c r="D337" s="88">
        <v>8965.4500000000007</v>
      </c>
    </row>
    <row r="338" spans="2:4" ht="30" x14ac:dyDescent="0.25">
      <c r="B338" s="85" t="s">
        <v>423</v>
      </c>
      <c r="C338" s="93" t="s">
        <v>724</v>
      </c>
      <c r="D338" s="88">
        <v>8965.4500000000007</v>
      </c>
    </row>
    <row r="339" spans="2:4" ht="30" x14ac:dyDescent="0.25">
      <c r="B339" s="85" t="s">
        <v>424</v>
      </c>
      <c r="C339" s="93" t="s">
        <v>724</v>
      </c>
      <c r="D339" s="88">
        <v>8965.4500000000007</v>
      </c>
    </row>
    <row r="340" spans="2:4" ht="30" x14ac:dyDescent="0.25">
      <c r="B340" s="85" t="s">
        <v>425</v>
      </c>
      <c r="C340" s="93" t="s">
        <v>724</v>
      </c>
      <c r="D340" s="88">
        <v>8965.4500000000007</v>
      </c>
    </row>
    <row r="341" spans="2:4" x14ac:dyDescent="0.25">
      <c r="B341" s="85" t="s">
        <v>426</v>
      </c>
      <c r="C341" s="93" t="s">
        <v>725</v>
      </c>
      <c r="D341" s="88">
        <v>10310.25</v>
      </c>
    </row>
    <row r="342" spans="2:4" x14ac:dyDescent="0.25">
      <c r="B342" s="85" t="s">
        <v>427</v>
      </c>
      <c r="C342" s="93" t="s">
        <v>725</v>
      </c>
      <c r="D342" s="88">
        <v>10310.25</v>
      </c>
    </row>
    <row r="343" spans="2:4" x14ac:dyDescent="0.25">
      <c r="B343" s="85" t="s">
        <v>428</v>
      </c>
      <c r="C343" s="93" t="s">
        <v>726</v>
      </c>
      <c r="D343" s="88">
        <v>10310.25</v>
      </c>
    </row>
    <row r="344" spans="2:4" x14ac:dyDescent="0.25">
      <c r="B344" s="85" t="s">
        <v>429</v>
      </c>
      <c r="C344" s="93" t="s">
        <v>725</v>
      </c>
      <c r="D344" s="88">
        <v>10310.25</v>
      </c>
    </row>
    <row r="345" spans="2:4" x14ac:dyDescent="0.25">
      <c r="B345" s="85" t="s">
        <v>430</v>
      </c>
      <c r="C345" s="93" t="s">
        <v>725</v>
      </c>
      <c r="D345" s="88">
        <v>10310.25</v>
      </c>
    </row>
    <row r="346" spans="2:4" x14ac:dyDescent="0.25">
      <c r="B346" s="85" t="s">
        <v>431</v>
      </c>
      <c r="C346" s="93" t="s">
        <v>725</v>
      </c>
      <c r="D346" s="88">
        <v>10310.25</v>
      </c>
    </row>
    <row r="347" spans="2:4" x14ac:dyDescent="0.25">
      <c r="B347" s="85" t="s">
        <v>432</v>
      </c>
      <c r="C347" s="93" t="s">
        <v>727</v>
      </c>
      <c r="D347" s="88">
        <v>47495.65</v>
      </c>
    </row>
    <row r="348" spans="2:4" x14ac:dyDescent="0.25">
      <c r="B348" s="85" t="s">
        <v>433</v>
      </c>
      <c r="C348" s="93" t="s">
        <v>728</v>
      </c>
      <c r="D348" s="88">
        <v>12252.78</v>
      </c>
    </row>
    <row r="349" spans="2:4" x14ac:dyDescent="0.25">
      <c r="B349" s="85" t="s">
        <v>434</v>
      </c>
      <c r="C349" s="93" t="s">
        <v>729</v>
      </c>
      <c r="D349" s="88">
        <v>4702.6499999999996</v>
      </c>
    </row>
    <row r="350" spans="2:4" x14ac:dyDescent="0.25">
      <c r="B350" s="85" t="s">
        <v>435</v>
      </c>
      <c r="C350" s="93" t="s">
        <v>730</v>
      </c>
      <c r="D350" s="88">
        <v>4702.6499999999996</v>
      </c>
    </row>
    <row r="351" spans="2:4" x14ac:dyDescent="0.25">
      <c r="B351" s="85" t="s">
        <v>436</v>
      </c>
      <c r="C351" s="93" t="s">
        <v>731</v>
      </c>
      <c r="D351" s="88">
        <v>4702.6499999999996</v>
      </c>
    </row>
    <row r="352" spans="2:4" x14ac:dyDescent="0.25">
      <c r="B352" s="85" t="s">
        <v>437</v>
      </c>
      <c r="C352" s="93" t="s">
        <v>732</v>
      </c>
      <c r="D352" s="88">
        <v>4702.6499999999996</v>
      </c>
    </row>
    <row r="353" spans="2:4" x14ac:dyDescent="0.25">
      <c r="B353" s="85" t="s">
        <v>438</v>
      </c>
      <c r="C353" s="93" t="s">
        <v>730</v>
      </c>
      <c r="D353" s="88">
        <v>4702.6499999999996</v>
      </c>
    </row>
    <row r="354" spans="2:4" x14ac:dyDescent="0.25">
      <c r="B354" s="85" t="s">
        <v>439</v>
      </c>
      <c r="C354" s="93" t="s">
        <v>730</v>
      </c>
      <c r="D354" s="88">
        <v>4702.6499999999996</v>
      </c>
    </row>
    <row r="355" spans="2:4" x14ac:dyDescent="0.25">
      <c r="B355" s="85" t="s">
        <v>440</v>
      </c>
      <c r="C355" s="93" t="s">
        <v>730</v>
      </c>
      <c r="D355" s="88">
        <v>4702.6499999999996</v>
      </c>
    </row>
    <row r="356" spans="2:4" x14ac:dyDescent="0.25">
      <c r="B356" s="85" t="s">
        <v>441</v>
      </c>
      <c r="C356" s="93" t="s">
        <v>730</v>
      </c>
      <c r="D356" s="88">
        <v>4702.6499999999996</v>
      </c>
    </row>
    <row r="357" spans="2:4" x14ac:dyDescent="0.25">
      <c r="B357" s="85" t="s">
        <v>442</v>
      </c>
      <c r="C357" s="93" t="s">
        <v>730</v>
      </c>
      <c r="D357" s="88">
        <v>4702.6499999999996</v>
      </c>
    </row>
    <row r="358" spans="2:4" x14ac:dyDescent="0.25">
      <c r="B358" s="85" t="s">
        <v>443</v>
      </c>
      <c r="C358" s="93" t="s">
        <v>733</v>
      </c>
      <c r="D358" s="88">
        <v>4702.6499999999996</v>
      </c>
    </row>
    <row r="359" spans="2:4" x14ac:dyDescent="0.25">
      <c r="B359" s="85" t="s">
        <v>444</v>
      </c>
      <c r="C359" s="93" t="s">
        <v>730</v>
      </c>
      <c r="D359" s="88">
        <v>4702.6499999999996</v>
      </c>
    </row>
    <row r="360" spans="2:4" x14ac:dyDescent="0.25">
      <c r="B360" s="85" t="s">
        <v>445</v>
      </c>
      <c r="C360" s="93" t="s">
        <v>730</v>
      </c>
      <c r="D360" s="88">
        <v>4702.6499999999996</v>
      </c>
    </row>
    <row r="361" spans="2:4" x14ac:dyDescent="0.25">
      <c r="B361" s="85" t="s">
        <v>446</v>
      </c>
      <c r="C361" s="93" t="s">
        <v>734</v>
      </c>
      <c r="D361" s="88">
        <v>4702.6499999999996</v>
      </c>
    </row>
    <row r="362" spans="2:4" x14ac:dyDescent="0.25">
      <c r="B362" s="85" t="s">
        <v>447</v>
      </c>
      <c r="C362" s="93" t="s">
        <v>730</v>
      </c>
      <c r="D362" s="88">
        <v>4702.6499999999996</v>
      </c>
    </row>
    <row r="363" spans="2:4" x14ac:dyDescent="0.25">
      <c r="B363" s="85" t="s">
        <v>448</v>
      </c>
      <c r="C363" s="93" t="s">
        <v>730</v>
      </c>
      <c r="D363" s="88">
        <v>4702.6499999999996</v>
      </c>
    </row>
    <row r="364" spans="2:4" x14ac:dyDescent="0.25">
      <c r="B364" s="85" t="s">
        <v>449</v>
      </c>
      <c r="C364" s="93" t="s">
        <v>730</v>
      </c>
      <c r="D364" s="88">
        <v>4702.6499999999996</v>
      </c>
    </row>
    <row r="365" spans="2:4" x14ac:dyDescent="0.25">
      <c r="B365" s="85" t="s">
        <v>450</v>
      </c>
      <c r="C365" s="93" t="s">
        <v>730</v>
      </c>
      <c r="D365" s="88">
        <v>4702.6499999999996</v>
      </c>
    </row>
    <row r="366" spans="2:4" x14ac:dyDescent="0.25">
      <c r="B366" s="85" t="s">
        <v>451</v>
      </c>
      <c r="C366" s="93" t="s">
        <v>730</v>
      </c>
      <c r="D366" s="88">
        <v>4702.6499999999996</v>
      </c>
    </row>
    <row r="367" spans="2:4" x14ac:dyDescent="0.25">
      <c r="B367" s="85" t="s">
        <v>452</v>
      </c>
      <c r="C367" s="93" t="s">
        <v>730</v>
      </c>
      <c r="D367" s="88">
        <v>4702.6499999999996</v>
      </c>
    </row>
    <row r="368" spans="2:4" x14ac:dyDescent="0.25">
      <c r="B368" s="85" t="s">
        <v>453</v>
      </c>
      <c r="C368" s="93" t="s">
        <v>730</v>
      </c>
      <c r="D368" s="88">
        <v>4702.6499999999996</v>
      </c>
    </row>
    <row r="369" spans="2:4" x14ac:dyDescent="0.25">
      <c r="B369" s="85" t="s">
        <v>454</v>
      </c>
      <c r="C369" s="93" t="s">
        <v>730</v>
      </c>
      <c r="D369" s="88">
        <v>4702.6499999999996</v>
      </c>
    </row>
    <row r="370" spans="2:4" x14ac:dyDescent="0.25">
      <c r="B370" s="85" t="s">
        <v>455</v>
      </c>
      <c r="C370" s="93" t="s">
        <v>735</v>
      </c>
      <c r="D370" s="88">
        <v>4702.6499999999996</v>
      </c>
    </row>
    <row r="371" spans="2:4" x14ac:dyDescent="0.25">
      <c r="B371" s="85" t="s">
        <v>456</v>
      </c>
      <c r="C371" s="93" t="s">
        <v>730</v>
      </c>
      <c r="D371" s="88">
        <v>4702.6499999999996</v>
      </c>
    </row>
    <row r="372" spans="2:4" x14ac:dyDescent="0.25">
      <c r="B372" s="85" t="s">
        <v>457</v>
      </c>
      <c r="C372" s="93" t="s">
        <v>730</v>
      </c>
      <c r="D372" s="88">
        <v>4702.6499999999996</v>
      </c>
    </row>
    <row r="373" spans="2:4" x14ac:dyDescent="0.25">
      <c r="B373" s="85" t="s">
        <v>458</v>
      </c>
      <c r="C373" s="93" t="s">
        <v>730</v>
      </c>
      <c r="D373" s="88">
        <v>4702.6499999999996</v>
      </c>
    </row>
    <row r="374" spans="2:4" x14ac:dyDescent="0.25">
      <c r="B374" s="85" t="s">
        <v>459</v>
      </c>
      <c r="C374" s="93" t="s">
        <v>730</v>
      </c>
      <c r="D374" s="88">
        <v>4702.6499999999996</v>
      </c>
    </row>
    <row r="375" spans="2:4" x14ac:dyDescent="0.25">
      <c r="B375" s="85" t="s">
        <v>460</v>
      </c>
      <c r="C375" s="93" t="s">
        <v>730</v>
      </c>
      <c r="D375" s="88">
        <v>4702.6499999999996</v>
      </c>
    </row>
    <row r="376" spans="2:4" x14ac:dyDescent="0.25">
      <c r="B376" s="85" t="s">
        <v>461</v>
      </c>
      <c r="C376" s="93" t="s">
        <v>730</v>
      </c>
      <c r="D376" s="88">
        <v>4702.6499999999996</v>
      </c>
    </row>
    <row r="377" spans="2:4" x14ac:dyDescent="0.25">
      <c r="B377" s="85" t="s">
        <v>462</v>
      </c>
      <c r="C377" s="93" t="s">
        <v>730</v>
      </c>
      <c r="D377" s="88">
        <v>4702.6499999999996</v>
      </c>
    </row>
    <row r="378" spans="2:4" x14ac:dyDescent="0.25">
      <c r="B378" s="85" t="s">
        <v>463</v>
      </c>
      <c r="C378" s="93" t="s">
        <v>730</v>
      </c>
      <c r="D378" s="88">
        <v>4702.6499999999996</v>
      </c>
    </row>
    <row r="379" spans="2:4" x14ac:dyDescent="0.25">
      <c r="B379" s="85" t="s">
        <v>464</v>
      </c>
      <c r="C379" s="93" t="s">
        <v>730</v>
      </c>
      <c r="D379" s="88">
        <v>4702.6499999999996</v>
      </c>
    </row>
    <row r="380" spans="2:4" x14ac:dyDescent="0.25">
      <c r="B380" s="85" t="s">
        <v>465</v>
      </c>
      <c r="C380" s="93" t="s">
        <v>730</v>
      </c>
      <c r="D380" s="88">
        <v>4702.6499999999996</v>
      </c>
    </row>
    <row r="381" spans="2:4" x14ac:dyDescent="0.25">
      <c r="B381" s="85" t="s">
        <v>466</v>
      </c>
      <c r="C381" s="93" t="s">
        <v>730</v>
      </c>
      <c r="D381" s="88">
        <v>4702.6499999999996</v>
      </c>
    </row>
    <row r="382" spans="2:4" x14ac:dyDescent="0.25">
      <c r="B382" s="85" t="s">
        <v>467</v>
      </c>
      <c r="C382" s="93" t="s">
        <v>730</v>
      </c>
      <c r="D382" s="88">
        <v>4702.6499999999996</v>
      </c>
    </row>
    <row r="383" spans="2:4" x14ac:dyDescent="0.25">
      <c r="B383" s="85" t="s">
        <v>468</v>
      </c>
      <c r="C383" s="93" t="s">
        <v>730</v>
      </c>
      <c r="D383" s="88">
        <v>4702.6499999999996</v>
      </c>
    </row>
    <row r="384" spans="2:4" x14ac:dyDescent="0.25">
      <c r="B384" s="85" t="s">
        <v>469</v>
      </c>
      <c r="C384" s="93" t="s">
        <v>730</v>
      </c>
      <c r="D384" s="88">
        <v>4702.6499999999996</v>
      </c>
    </row>
    <row r="385" spans="2:4" x14ac:dyDescent="0.25">
      <c r="B385" s="85" t="s">
        <v>470</v>
      </c>
      <c r="C385" s="93" t="s">
        <v>730</v>
      </c>
      <c r="D385" s="88">
        <v>4702.6499999999996</v>
      </c>
    </row>
    <row r="386" spans="2:4" x14ac:dyDescent="0.25">
      <c r="B386" s="85" t="s">
        <v>471</v>
      </c>
      <c r="C386" s="93" t="s">
        <v>730</v>
      </c>
      <c r="D386" s="88">
        <v>4702.6499999999996</v>
      </c>
    </row>
    <row r="387" spans="2:4" x14ac:dyDescent="0.25">
      <c r="B387" s="85" t="s">
        <v>472</v>
      </c>
      <c r="C387" s="93" t="s">
        <v>730</v>
      </c>
      <c r="D387" s="88">
        <v>4702.6499999999996</v>
      </c>
    </row>
    <row r="388" spans="2:4" x14ac:dyDescent="0.25">
      <c r="B388" s="85" t="s">
        <v>473</v>
      </c>
      <c r="C388" s="93" t="s">
        <v>730</v>
      </c>
      <c r="D388" s="88">
        <v>4702.6499999999996</v>
      </c>
    </row>
    <row r="389" spans="2:4" x14ac:dyDescent="0.25">
      <c r="B389" s="85" t="s">
        <v>474</v>
      </c>
      <c r="C389" s="93" t="s">
        <v>730</v>
      </c>
      <c r="D389" s="88">
        <v>4702.6499999999996</v>
      </c>
    </row>
    <row r="390" spans="2:4" x14ac:dyDescent="0.25">
      <c r="B390" s="85" t="s">
        <v>475</v>
      </c>
      <c r="C390" s="93" t="s">
        <v>730</v>
      </c>
      <c r="D390" s="88">
        <v>4702.6499999999996</v>
      </c>
    </row>
    <row r="391" spans="2:4" x14ac:dyDescent="0.25">
      <c r="B391" s="85" t="s">
        <v>476</v>
      </c>
      <c r="C391" s="93" t="s">
        <v>730</v>
      </c>
      <c r="D391" s="88">
        <v>4702.6499999999996</v>
      </c>
    </row>
    <row r="392" spans="2:4" x14ac:dyDescent="0.25">
      <c r="B392" s="85" t="s">
        <v>477</v>
      </c>
      <c r="C392" s="93" t="s">
        <v>736</v>
      </c>
      <c r="D392" s="88">
        <v>49108.93</v>
      </c>
    </row>
    <row r="393" spans="2:4" x14ac:dyDescent="0.25">
      <c r="B393" s="85" t="s">
        <v>478</v>
      </c>
      <c r="C393" s="93" t="s">
        <v>162</v>
      </c>
      <c r="D393" s="88">
        <v>3863.84</v>
      </c>
    </row>
    <row r="394" spans="2:4" x14ac:dyDescent="0.25">
      <c r="B394" s="85" t="s">
        <v>844</v>
      </c>
      <c r="C394" s="93" t="s">
        <v>890</v>
      </c>
      <c r="D394" s="88">
        <v>65000</v>
      </c>
    </row>
    <row r="395" spans="2:4" x14ac:dyDescent="0.25">
      <c r="B395" s="85" t="s">
        <v>845</v>
      </c>
      <c r="C395" s="93" t="s">
        <v>891</v>
      </c>
      <c r="D395" s="88">
        <v>50000</v>
      </c>
    </row>
    <row r="396" spans="2:4" x14ac:dyDescent="0.25">
      <c r="B396" s="85" t="s">
        <v>479</v>
      </c>
      <c r="C396" s="93" t="s">
        <v>582</v>
      </c>
      <c r="D396" s="88">
        <v>8280</v>
      </c>
    </row>
    <row r="397" spans="2:4" x14ac:dyDescent="0.25">
      <c r="B397" s="85" t="s">
        <v>480</v>
      </c>
      <c r="C397" s="93" t="s">
        <v>737</v>
      </c>
      <c r="D397" s="88">
        <v>3909.25</v>
      </c>
    </row>
    <row r="398" spans="2:4" x14ac:dyDescent="0.25">
      <c r="B398" s="85" t="s">
        <v>481</v>
      </c>
      <c r="C398" s="93" t="s">
        <v>737</v>
      </c>
      <c r="D398" s="88">
        <v>3909.25</v>
      </c>
    </row>
    <row r="399" spans="2:4" x14ac:dyDescent="0.25">
      <c r="B399" s="85" t="s">
        <v>482</v>
      </c>
      <c r="C399" s="93" t="s">
        <v>738</v>
      </c>
      <c r="D399" s="88">
        <v>4500</v>
      </c>
    </row>
    <row r="400" spans="2:4" x14ac:dyDescent="0.25">
      <c r="B400" s="85" t="s">
        <v>483</v>
      </c>
      <c r="C400" s="93" t="s">
        <v>738</v>
      </c>
      <c r="D400" s="88">
        <v>3500</v>
      </c>
    </row>
    <row r="401" spans="2:4" x14ac:dyDescent="0.25">
      <c r="B401" s="85" t="s">
        <v>484</v>
      </c>
      <c r="C401" s="93" t="s">
        <v>738</v>
      </c>
      <c r="D401" s="88">
        <v>4500</v>
      </c>
    </row>
    <row r="402" spans="2:4" x14ac:dyDescent="0.25">
      <c r="B402" s="85" t="s">
        <v>485</v>
      </c>
      <c r="C402" s="93" t="s">
        <v>737</v>
      </c>
      <c r="D402" s="88">
        <v>830</v>
      </c>
    </row>
    <row r="403" spans="2:4" x14ac:dyDescent="0.25">
      <c r="B403" s="85" t="s">
        <v>486</v>
      </c>
      <c r="C403" s="93" t="s">
        <v>739</v>
      </c>
      <c r="D403" s="88">
        <v>8352</v>
      </c>
    </row>
    <row r="404" spans="2:4" x14ac:dyDescent="0.25">
      <c r="B404" s="85" t="s">
        <v>487</v>
      </c>
      <c r="C404" s="93" t="s">
        <v>739</v>
      </c>
      <c r="D404" s="88">
        <v>8352</v>
      </c>
    </row>
    <row r="405" spans="2:4" x14ac:dyDescent="0.25">
      <c r="B405" s="85" t="s">
        <v>488</v>
      </c>
      <c r="C405" s="93" t="s">
        <v>739</v>
      </c>
      <c r="D405" s="88">
        <v>8352</v>
      </c>
    </row>
    <row r="406" spans="2:4" x14ac:dyDescent="0.25">
      <c r="B406" s="85" t="s">
        <v>489</v>
      </c>
      <c r="C406" s="93" t="s">
        <v>739</v>
      </c>
      <c r="D406" s="88">
        <v>8352</v>
      </c>
    </row>
    <row r="407" spans="2:4" x14ac:dyDescent="0.25">
      <c r="B407" s="85" t="s">
        <v>490</v>
      </c>
      <c r="C407" s="93" t="s">
        <v>740</v>
      </c>
      <c r="D407" s="88">
        <v>4060</v>
      </c>
    </row>
    <row r="408" spans="2:4" ht="30" x14ac:dyDescent="0.25">
      <c r="B408" s="85" t="s">
        <v>491</v>
      </c>
      <c r="C408" s="93" t="s">
        <v>741</v>
      </c>
      <c r="D408" s="88">
        <v>10672</v>
      </c>
    </row>
    <row r="409" spans="2:4" x14ac:dyDescent="0.25">
      <c r="B409" s="85" t="s">
        <v>492</v>
      </c>
      <c r="C409" s="93" t="s">
        <v>742</v>
      </c>
      <c r="D409" s="88">
        <v>4439.95</v>
      </c>
    </row>
    <row r="410" spans="2:4" x14ac:dyDescent="0.25">
      <c r="B410" s="85" t="s">
        <v>493</v>
      </c>
      <c r="C410" s="93" t="s">
        <v>743</v>
      </c>
      <c r="D410" s="88">
        <v>4439.95</v>
      </c>
    </row>
    <row r="411" spans="2:4" x14ac:dyDescent="0.25">
      <c r="B411" s="85" t="s">
        <v>494</v>
      </c>
      <c r="C411" s="93" t="s">
        <v>744</v>
      </c>
      <c r="D411" s="88">
        <v>3938.55</v>
      </c>
    </row>
    <row r="412" spans="2:4" x14ac:dyDescent="0.25">
      <c r="B412" s="85" t="s">
        <v>495</v>
      </c>
      <c r="C412" s="93" t="s">
        <v>745</v>
      </c>
      <c r="D412" s="88">
        <v>3000</v>
      </c>
    </row>
    <row r="413" spans="2:4" x14ac:dyDescent="0.25">
      <c r="B413" s="85" t="s">
        <v>496</v>
      </c>
      <c r="C413" s="93" t="s">
        <v>746</v>
      </c>
      <c r="D413" s="88">
        <v>1725</v>
      </c>
    </row>
    <row r="414" spans="2:4" x14ac:dyDescent="0.25">
      <c r="B414" s="85" t="s">
        <v>497</v>
      </c>
      <c r="C414" s="93" t="s">
        <v>747</v>
      </c>
      <c r="D414" s="88">
        <v>1725</v>
      </c>
    </row>
    <row r="415" spans="2:4" x14ac:dyDescent="0.25">
      <c r="B415" s="85" t="s">
        <v>498</v>
      </c>
      <c r="C415" s="93" t="s">
        <v>747</v>
      </c>
      <c r="D415" s="88">
        <v>2990</v>
      </c>
    </row>
    <row r="416" spans="2:4" x14ac:dyDescent="0.25">
      <c r="B416" s="85" t="s">
        <v>499</v>
      </c>
      <c r="C416" s="93" t="s">
        <v>748</v>
      </c>
      <c r="D416" s="88">
        <v>2990</v>
      </c>
    </row>
    <row r="417" spans="2:4" x14ac:dyDescent="0.25">
      <c r="B417" s="85" t="s">
        <v>500</v>
      </c>
      <c r="C417" s="93" t="s">
        <v>748</v>
      </c>
      <c r="D417" s="88">
        <v>2990</v>
      </c>
    </row>
    <row r="418" spans="2:4" x14ac:dyDescent="0.25">
      <c r="B418" s="85" t="s">
        <v>501</v>
      </c>
      <c r="C418" s="93" t="s">
        <v>748</v>
      </c>
      <c r="D418" s="88">
        <v>2990</v>
      </c>
    </row>
    <row r="419" spans="2:4" x14ac:dyDescent="0.25">
      <c r="B419" s="85" t="s">
        <v>502</v>
      </c>
      <c r="C419" s="93" t="s">
        <v>748</v>
      </c>
      <c r="D419" s="88">
        <v>2990</v>
      </c>
    </row>
    <row r="420" spans="2:4" x14ac:dyDescent="0.25">
      <c r="B420" s="85" t="s">
        <v>503</v>
      </c>
      <c r="C420" s="93" t="s">
        <v>748</v>
      </c>
      <c r="D420" s="88">
        <v>3560.28</v>
      </c>
    </row>
    <row r="421" spans="2:4" x14ac:dyDescent="0.25">
      <c r="B421" s="85" t="s">
        <v>504</v>
      </c>
      <c r="C421" s="93" t="s">
        <v>748</v>
      </c>
      <c r="D421" s="88">
        <v>3560.28</v>
      </c>
    </row>
    <row r="422" spans="2:4" x14ac:dyDescent="0.25">
      <c r="B422" s="85" t="s">
        <v>505</v>
      </c>
      <c r="C422" s="93" t="s">
        <v>748</v>
      </c>
      <c r="D422" s="88">
        <v>3560.28</v>
      </c>
    </row>
    <row r="423" spans="2:4" x14ac:dyDescent="0.25">
      <c r="B423" s="85" t="s">
        <v>506</v>
      </c>
      <c r="C423" s="93" t="s">
        <v>748</v>
      </c>
      <c r="D423" s="88">
        <v>3560.28</v>
      </c>
    </row>
    <row r="424" spans="2:4" x14ac:dyDescent="0.25">
      <c r="B424" s="85" t="s">
        <v>507</v>
      </c>
      <c r="C424" s="93" t="s">
        <v>749</v>
      </c>
      <c r="D424" s="88">
        <v>6380</v>
      </c>
    </row>
    <row r="425" spans="2:4" x14ac:dyDescent="0.25">
      <c r="B425" s="85" t="s">
        <v>508</v>
      </c>
      <c r="C425" s="93" t="s">
        <v>748</v>
      </c>
      <c r="D425" s="88">
        <v>6380</v>
      </c>
    </row>
    <row r="426" spans="2:4" x14ac:dyDescent="0.25">
      <c r="B426" s="85" t="s">
        <v>509</v>
      </c>
      <c r="C426" s="93" t="s">
        <v>749</v>
      </c>
      <c r="D426" s="88">
        <v>6380</v>
      </c>
    </row>
    <row r="427" spans="2:4" x14ac:dyDescent="0.25">
      <c r="B427" s="85" t="s">
        <v>510</v>
      </c>
      <c r="C427" s="93" t="s">
        <v>748</v>
      </c>
      <c r="D427" s="88">
        <v>6380</v>
      </c>
    </row>
    <row r="428" spans="2:4" x14ac:dyDescent="0.25">
      <c r="B428" s="85" t="s">
        <v>511</v>
      </c>
      <c r="C428" s="93" t="s">
        <v>748</v>
      </c>
      <c r="D428" s="88">
        <v>6380</v>
      </c>
    </row>
    <row r="429" spans="2:4" x14ac:dyDescent="0.25">
      <c r="B429" s="85" t="s">
        <v>512</v>
      </c>
      <c r="C429" s="93" t="s">
        <v>750</v>
      </c>
      <c r="D429" s="88">
        <v>295000</v>
      </c>
    </row>
    <row r="430" spans="2:4" x14ac:dyDescent="0.25">
      <c r="B430" s="85" t="s">
        <v>513</v>
      </c>
      <c r="C430" s="93" t="s">
        <v>750</v>
      </c>
      <c r="D430" s="88">
        <v>295000</v>
      </c>
    </row>
    <row r="431" spans="2:4" x14ac:dyDescent="0.25">
      <c r="B431" s="85" t="s">
        <v>514</v>
      </c>
      <c r="C431" s="93" t="s">
        <v>751</v>
      </c>
      <c r="D431" s="88">
        <v>127067.89</v>
      </c>
    </row>
    <row r="432" spans="2:4" x14ac:dyDescent="0.25">
      <c r="B432" s="85" t="s">
        <v>515</v>
      </c>
      <c r="C432" s="93" t="s">
        <v>752</v>
      </c>
      <c r="D432" s="88">
        <v>30160</v>
      </c>
    </row>
    <row r="433" spans="2:4" x14ac:dyDescent="0.25">
      <c r="B433" s="85" t="s">
        <v>516</v>
      </c>
      <c r="C433" s="93" t="s">
        <v>753</v>
      </c>
      <c r="D433" s="88">
        <v>289929.99</v>
      </c>
    </row>
    <row r="434" spans="2:4" ht="30" x14ac:dyDescent="0.25">
      <c r="B434" s="85" t="s">
        <v>517</v>
      </c>
      <c r="C434" s="93" t="s">
        <v>754</v>
      </c>
      <c r="D434" s="88">
        <v>209561</v>
      </c>
    </row>
    <row r="435" spans="2:4" x14ac:dyDescent="0.25">
      <c r="B435" s="85" t="s">
        <v>518</v>
      </c>
      <c r="C435" s="93" t="s">
        <v>755</v>
      </c>
      <c r="D435" s="88">
        <v>166300</v>
      </c>
    </row>
    <row r="436" spans="2:4" x14ac:dyDescent="0.25">
      <c r="B436" s="85" t="s">
        <v>519</v>
      </c>
      <c r="C436" s="93" t="s">
        <v>756</v>
      </c>
      <c r="D436" s="88">
        <v>49828.5</v>
      </c>
    </row>
    <row r="437" spans="2:4" x14ac:dyDescent="0.25">
      <c r="B437" s="85" t="s">
        <v>520</v>
      </c>
      <c r="C437" s="93" t="s">
        <v>757</v>
      </c>
      <c r="D437" s="88">
        <v>200550</v>
      </c>
    </row>
    <row r="438" spans="2:4" x14ac:dyDescent="0.25">
      <c r="B438" s="85" t="s">
        <v>521</v>
      </c>
      <c r="C438" s="93" t="s">
        <v>757</v>
      </c>
      <c r="D438" s="88">
        <v>162304</v>
      </c>
    </row>
    <row r="439" spans="2:4" ht="30" x14ac:dyDescent="0.25">
      <c r="B439" s="85" t="s">
        <v>522</v>
      </c>
      <c r="C439" s="93" t="s">
        <v>758</v>
      </c>
      <c r="D439" s="88">
        <v>15080</v>
      </c>
    </row>
    <row r="440" spans="2:4" x14ac:dyDescent="0.25">
      <c r="B440" s="85" t="s">
        <v>523</v>
      </c>
      <c r="C440" s="93" t="s">
        <v>759</v>
      </c>
      <c r="D440" s="88">
        <v>7192</v>
      </c>
    </row>
    <row r="441" spans="2:4" x14ac:dyDescent="0.25">
      <c r="B441" s="85" t="s">
        <v>524</v>
      </c>
      <c r="C441" s="93" t="s">
        <v>760</v>
      </c>
      <c r="D441" s="88">
        <v>392600</v>
      </c>
    </row>
    <row r="442" spans="2:4" x14ac:dyDescent="0.25">
      <c r="B442" s="85" t="s">
        <v>525</v>
      </c>
      <c r="C442" s="93" t="s">
        <v>752</v>
      </c>
      <c r="D442" s="88">
        <v>73839.8</v>
      </c>
    </row>
    <row r="443" spans="2:4" x14ac:dyDescent="0.25">
      <c r="B443" s="85" t="s">
        <v>526</v>
      </c>
      <c r="C443" s="93" t="s">
        <v>752</v>
      </c>
      <c r="D443" s="88">
        <v>73839.8</v>
      </c>
    </row>
    <row r="444" spans="2:4" x14ac:dyDescent="0.25">
      <c r="B444" s="85" t="s">
        <v>527</v>
      </c>
      <c r="C444" s="93" t="s">
        <v>748</v>
      </c>
      <c r="D444" s="88">
        <v>8957.81</v>
      </c>
    </row>
    <row r="445" spans="2:4" x14ac:dyDescent="0.25">
      <c r="B445" s="85" t="s">
        <v>528</v>
      </c>
      <c r="C445" s="93" t="s">
        <v>748</v>
      </c>
      <c r="D445" s="88">
        <v>8957.81</v>
      </c>
    </row>
    <row r="446" spans="2:4" x14ac:dyDescent="0.25">
      <c r="B446" s="85" t="s">
        <v>529</v>
      </c>
      <c r="C446" s="93" t="s">
        <v>748</v>
      </c>
      <c r="D446" s="88">
        <v>8957.81</v>
      </c>
    </row>
    <row r="447" spans="2:4" x14ac:dyDescent="0.25">
      <c r="B447" s="85" t="s">
        <v>530</v>
      </c>
      <c r="C447" s="93" t="s">
        <v>761</v>
      </c>
      <c r="D447" s="88">
        <v>8957.81</v>
      </c>
    </row>
    <row r="448" spans="2:4" x14ac:dyDescent="0.25">
      <c r="B448" s="85" t="s">
        <v>531</v>
      </c>
      <c r="C448" s="93" t="s">
        <v>748</v>
      </c>
      <c r="D448" s="88">
        <v>8957.81</v>
      </c>
    </row>
    <row r="449" spans="2:4" x14ac:dyDescent="0.25">
      <c r="B449" s="85" t="s">
        <v>532</v>
      </c>
      <c r="C449" s="93" t="s">
        <v>748</v>
      </c>
      <c r="D449" s="88">
        <v>8957.81</v>
      </c>
    </row>
    <row r="450" spans="2:4" x14ac:dyDescent="0.25">
      <c r="B450" s="85" t="s">
        <v>533</v>
      </c>
      <c r="C450" s="93" t="s">
        <v>762</v>
      </c>
      <c r="D450" s="88">
        <v>9297.98</v>
      </c>
    </row>
    <row r="451" spans="2:4" x14ac:dyDescent="0.25">
      <c r="B451" s="85" t="s">
        <v>534</v>
      </c>
      <c r="C451" s="93" t="s">
        <v>762</v>
      </c>
      <c r="D451" s="88">
        <v>9297.98</v>
      </c>
    </row>
    <row r="452" spans="2:4" x14ac:dyDescent="0.25">
      <c r="B452" s="85" t="s">
        <v>535</v>
      </c>
      <c r="C452" s="93" t="s">
        <v>762</v>
      </c>
      <c r="D452" s="88">
        <v>9297.98</v>
      </c>
    </row>
    <row r="453" spans="2:4" x14ac:dyDescent="0.25">
      <c r="B453" s="85" t="s">
        <v>536</v>
      </c>
      <c r="C453" s="93" t="s">
        <v>762</v>
      </c>
      <c r="D453" s="88">
        <v>9297.98</v>
      </c>
    </row>
    <row r="454" spans="2:4" x14ac:dyDescent="0.25">
      <c r="B454" s="85" t="s">
        <v>537</v>
      </c>
      <c r="C454" s="93" t="s">
        <v>762</v>
      </c>
      <c r="D454" s="88">
        <v>9297.98</v>
      </c>
    </row>
    <row r="455" spans="2:4" x14ac:dyDescent="0.25">
      <c r="B455" s="85" t="s">
        <v>538</v>
      </c>
      <c r="C455" s="93" t="s">
        <v>762</v>
      </c>
      <c r="D455" s="88">
        <v>9297.98</v>
      </c>
    </row>
    <row r="456" spans="2:4" x14ac:dyDescent="0.25">
      <c r="B456" s="85" t="s">
        <v>539</v>
      </c>
      <c r="C456" s="93" t="s">
        <v>762</v>
      </c>
      <c r="D456" s="88">
        <v>9297.98</v>
      </c>
    </row>
    <row r="457" spans="2:4" x14ac:dyDescent="0.25">
      <c r="B457" s="85" t="s">
        <v>540</v>
      </c>
      <c r="C457" s="93" t="s">
        <v>763</v>
      </c>
      <c r="D457" s="88">
        <v>2668</v>
      </c>
    </row>
    <row r="458" spans="2:4" x14ac:dyDescent="0.25">
      <c r="B458" s="85" t="s">
        <v>541</v>
      </c>
      <c r="C458" s="93" t="s">
        <v>763</v>
      </c>
      <c r="D458" s="88">
        <v>2668</v>
      </c>
    </row>
    <row r="459" spans="2:4" x14ac:dyDescent="0.25">
      <c r="B459" s="85" t="s">
        <v>542</v>
      </c>
      <c r="C459" s="93" t="s">
        <v>763</v>
      </c>
      <c r="D459" s="88">
        <v>2668</v>
      </c>
    </row>
    <row r="460" spans="2:4" x14ac:dyDescent="0.25">
      <c r="B460" s="85" t="s">
        <v>543</v>
      </c>
      <c r="C460" s="93" t="s">
        <v>764</v>
      </c>
      <c r="D460" s="88">
        <v>10772.05</v>
      </c>
    </row>
    <row r="461" spans="2:4" x14ac:dyDescent="0.25">
      <c r="B461" s="85" t="s">
        <v>544</v>
      </c>
      <c r="C461" s="93" t="s">
        <v>764</v>
      </c>
      <c r="D461" s="88">
        <v>10772.05</v>
      </c>
    </row>
    <row r="462" spans="2:4" x14ac:dyDescent="0.25">
      <c r="B462" s="85" t="s">
        <v>545</v>
      </c>
      <c r="C462" s="93" t="s">
        <v>764</v>
      </c>
      <c r="D462" s="88">
        <v>10772.05</v>
      </c>
    </row>
    <row r="463" spans="2:4" x14ac:dyDescent="0.25">
      <c r="B463" s="85" t="s">
        <v>546</v>
      </c>
      <c r="C463" s="93" t="s">
        <v>765</v>
      </c>
      <c r="D463" s="88">
        <v>8995.24</v>
      </c>
    </row>
    <row r="464" spans="2:4" x14ac:dyDescent="0.25">
      <c r="B464" s="85" t="s">
        <v>547</v>
      </c>
      <c r="C464" s="93" t="s">
        <v>766</v>
      </c>
      <c r="D464" s="88">
        <v>8995.24</v>
      </c>
    </row>
    <row r="465" spans="2:4" x14ac:dyDescent="0.25">
      <c r="B465" s="85" t="s">
        <v>548</v>
      </c>
      <c r="C465" s="93" t="s">
        <v>572</v>
      </c>
      <c r="D465" s="88">
        <v>3952.71</v>
      </c>
    </row>
    <row r="466" spans="2:4" x14ac:dyDescent="0.25">
      <c r="B466" s="85" t="s">
        <v>549</v>
      </c>
      <c r="C466" s="93" t="s">
        <v>767</v>
      </c>
      <c r="D466" s="88">
        <v>9054.9599999999991</v>
      </c>
    </row>
    <row r="467" spans="2:4" x14ac:dyDescent="0.25">
      <c r="B467" s="85" t="s">
        <v>550</v>
      </c>
      <c r="C467" s="93" t="s">
        <v>768</v>
      </c>
      <c r="D467" s="88">
        <v>348365.9</v>
      </c>
    </row>
    <row r="468" spans="2:4" x14ac:dyDescent="0.25">
      <c r="B468" s="85" t="s">
        <v>551</v>
      </c>
      <c r="C468" s="93" t="s">
        <v>769</v>
      </c>
      <c r="D468" s="88">
        <v>241565.88</v>
      </c>
    </row>
    <row r="469" spans="2:4" x14ac:dyDescent="0.25">
      <c r="B469" s="85" t="s">
        <v>552</v>
      </c>
      <c r="C469" s="93" t="s">
        <v>770</v>
      </c>
      <c r="D469" s="88">
        <v>241565.88</v>
      </c>
    </row>
    <row r="470" spans="2:4" x14ac:dyDescent="0.25">
      <c r="B470" s="85" t="s">
        <v>553</v>
      </c>
      <c r="C470" s="93" t="s">
        <v>771</v>
      </c>
      <c r="D470" s="88">
        <v>2900</v>
      </c>
    </row>
    <row r="471" spans="2:4" ht="30" x14ac:dyDescent="0.25">
      <c r="B471" s="85" t="s">
        <v>554</v>
      </c>
      <c r="C471" s="93" t="s">
        <v>772</v>
      </c>
      <c r="D471" s="88">
        <v>13836.99</v>
      </c>
    </row>
    <row r="472" spans="2:4" ht="30" x14ac:dyDescent="0.25">
      <c r="B472" s="85" t="s">
        <v>555</v>
      </c>
      <c r="C472" s="93" t="s">
        <v>772</v>
      </c>
      <c r="D472" s="88">
        <v>13836.99</v>
      </c>
    </row>
    <row r="473" spans="2:4" ht="30" x14ac:dyDescent="0.25">
      <c r="B473" s="85" t="s">
        <v>556</v>
      </c>
      <c r="C473" s="93" t="s">
        <v>772</v>
      </c>
      <c r="D473" s="88">
        <v>13836.99</v>
      </c>
    </row>
    <row r="474" spans="2:4" ht="30" x14ac:dyDescent="0.25">
      <c r="B474" s="85" t="s">
        <v>557</v>
      </c>
      <c r="C474" s="93" t="s">
        <v>772</v>
      </c>
      <c r="D474" s="88">
        <v>13836.99</v>
      </c>
    </row>
    <row r="475" spans="2:4" ht="30" x14ac:dyDescent="0.25">
      <c r="B475" s="85" t="s">
        <v>558</v>
      </c>
      <c r="C475" s="93" t="s">
        <v>773</v>
      </c>
      <c r="D475" s="88">
        <v>43404.45</v>
      </c>
    </row>
    <row r="476" spans="2:4" x14ac:dyDescent="0.25">
      <c r="B476" s="85" t="s">
        <v>559</v>
      </c>
      <c r="C476" s="93" t="s">
        <v>774</v>
      </c>
      <c r="D476" s="88">
        <v>13708.86</v>
      </c>
    </row>
    <row r="477" spans="2:4" x14ac:dyDescent="0.25">
      <c r="B477" s="85" t="s">
        <v>560</v>
      </c>
      <c r="C477" s="93" t="s">
        <v>775</v>
      </c>
      <c r="D477" s="88">
        <v>15500</v>
      </c>
    </row>
    <row r="478" spans="2:4" x14ac:dyDescent="0.25">
      <c r="B478" s="85" t="s">
        <v>561</v>
      </c>
      <c r="C478" s="93" t="s">
        <v>776</v>
      </c>
      <c r="D478" s="88">
        <v>15500</v>
      </c>
    </row>
    <row r="479" spans="2:4" x14ac:dyDescent="0.25">
      <c r="B479" s="85" t="s">
        <v>562</v>
      </c>
      <c r="C479" s="93" t="s">
        <v>777</v>
      </c>
      <c r="D479" s="88">
        <v>435195.19</v>
      </c>
    </row>
    <row r="480" spans="2:4" x14ac:dyDescent="0.25">
      <c r="B480" s="85" t="s">
        <v>563</v>
      </c>
      <c r="C480" s="93" t="s">
        <v>778</v>
      </c>
      <c r="D480" s="88">
        <v>435195.19</v>
      </c>
    </row>
    <row r="481" spans="2:4" x14ac:dyDescent="0.25">
      <c r="B481" s="85" t="s">
        <v>564</v>
      </c>
      <c r="C481" s="93" t="s">
        <v>779</v>
      </c>
      <c r="D481" s="88">
        <v>288800</v>
      </c>
    </row>
    <row r="482" spans="2:4" x14ac:dyDescent="0.25">
      <c r="B482" s="85" t="s">
        <v>565</v>
      </c>
      <c r="C482" s="93" t="s">
        <v>780</v>
      </c>
      <c r="D482" s="88">
        <v>72000.039999999994</v>
      </c>
    </row>
    <row r="483" spans="2:4" x14ac:dyDescent="0.25">
      <c r="B483" s="85" t="s">
        <v>566</v>
      </c>
      <c r="C483" s="93" t="s">
        <v>781</v>
      </c>
      <c r="D483" s="88">
        <v>399930</v>
      </c>
    </row>
    <row r="484" spans="2:4" x14ac:dyDescent="0.25">
      <c r="B484" s="85" t="s">
        <v>567</v>
      </c>
      <c r="C484" s="93" t="s">
        <v>782</v>
      </c>
      <c r="D484" s="88">
        <v>399930</v>
      </c>
    </row>
    <row r="485" spans="2:4" ht="30" x14ac:dyDescent="0.25">
      <c r="B485" s="85" t="s">
        <v>846</v>
      </c>
      <c r="C485" s="93" t="s">
        <v>892</v>
      </c>
      <c r="D485" s="88">
        <v>318900</v>
      </c>
    </row>
    <row r="486" spans="2:4" ht="30" x14ac:dyDescent="0.25">
      <c r="B486" s="85" t="s">
        <v>847</v>
      </c>
      <c r="C486" s="93" t="s">
        <v>893</v>
      </c>
      <c r="D486" s="88">
        <v>318900</v>
      </c>
    </row>
    <row r="487" spans="2:4" x14ac:dyDescent="0.25">
      <c r="B487" s="85" t="s">
        <v>848</v>
      </c>
      <c r="C487" s="93" t="s">
        <v>894</v>
      </c>
      <c r="D487" s="88">
        <v>221606.02</v>
      </c>
    </row>
    <row r="488" spans="2:4" ht="30" x14ac:dyDescent="0.25">
      <c r="B488" s="85" t="s">
        <v>849</v>
      </c>
      <c r="C488" s="93" t="s">
        <v>895</v>
      </c>
      <c r="D488" s="88">
        <v>221606.02</v>
      </c>
    </row>
    <row r="489" spans="2:4" x14ac:dyDescent="0.25">
      <c r="B489" s="85" t="s">
        <v>850</v>
      </c>
      <c r="C489" s="93" t="s">
        <v>585</v>
      </c>
      <c r="D489" s="88">
        <v>15950</v>
      </c>
    </row>
    <row r="490" spans="2:4" x14ac:dyDescent="0.25">
      <c r="B490" s="85" t="s">
        <v>851</v>
      </c>
      <c r="C490" s="93" t="s">
        <v>896</v>
      </c>
      <c r="D490" s="88">
        <v>7262.76</v>
      </c>
    </row>
    <row r="491" spans="2:4" x14ac:dyDescent="0.25">
      <c r="B491" s="85" t="s">
        <v>852</v>
      </c>
      <c r="C491" s="93" t="s">
        <v>896</v>
      </c>
      <c r="D491" s="88">
        <v>7262.76</v>
      </c>
    </row>
    <row r="492" spans="2:4" x14ac:dyDescent="0.25">
      <c r="B492" s="85" t="s">
        <v>853</v>
      </c>
      <c r="C492" s="93" t="s">
        <v>896</v>
      </c>
      <c r="D492" s="88">
        <v>7262.76</v>
      </c>
    </row>
    <row r="493" spans="2:4" x14ac:dyDescent="0.25">
      <c r="B493" s="85" t="s">
        <v>854</v>
      </c>
      <c r="C493" s="93" t="s">
        <v>896</v>
      </c>
      <c r="D493" s="88">
        <v>7262.76</v>
      </c>
    </row>
    <row r="494" spans="2:4" x14ac:dyDescent="0.25">
      <c r="B494" s="85" t="s">
        <v>855</v>
      </c>
      <c r="C494" s="93" t="s">
        <v>896</v>
      </c>
      <c r="D494" s="88">
        <v>7262.76</v>
      </c>
    </row>
    <row r="495" spans="2:4" x14ac:dyDescent="0.25">
      <c r="B495" s="85" t="s">
        <v>856</v>
      </c>
      <c r="C495" s="93" t="s">
        <v>896</v>
      </c>
      <c r="D495" s="88">
        <v>7262.76</v>
      </c>
    </row>
    <row r="496" spans="2:4" x14ac:dyDescent="0.25">
      <c r="B496" s="85" t="s">
        <v>857</v>
      </c>
      <c r="C496" s="93" t="s">
        <v>896</v>
      </c>
      <c r="D496" s="88">
        <v>7262.76</v>
      </c>
    </row>
    <row r="497" spans="2:4" x14ac:dyDescent="0.25">
      <c r="B497" s="85" t="s">
        <v>858</v>
      </c>
      <c r="C497" s="93" t="s">
        <v>896</v>
      </c>
      <c r="D497" s="88">
        <v>7262.76</v>
      </c>
    </row>
    <row r="498" spans="2:4" x14ac:dyDescent="0.25">
      <c r="B498" s="85" t="s">
        <v>859</v>
      </c>
      <c r="C498" s="93" t="s">
        <v>896</v>
      </c>
      <c r="D498" s="88">
        <v>7262.76</v>
      </c>
    </row>
    <row r="499" spans="2:4" x14ac:dyDescent="0.25">
      <c r="B499" s="85" t="s">
        <v>860</v>
      </c>
      <c r="C499" s="93" t="s">
        <v>896</v>
      </c>
      <c r="D499" s="88">
        <v>7262.76</v>
      </c>
    </row>
    <row r="500" spans="2:4" x14ac:dyDescent="0.25">
      <c r="B500" s="85" t="s">
        <v>861</v>
      </c>
      <c r="C500" s="93" t="s">
        <v>896</v>
      </c>
      <c r="D500" s="88">
        <v>7262.76</v>
      </c>
    </row>
    <row r="501" spans="2:4" x14ac:dyDescent="0.25">
      <c r="B501" s="85" t="s">
        <v>862</v>
      </c>
      <c r="C501" s="93" t="s">
        <v>896</v>
      </c>
      <c r="D501" s="88">
        <v>7262.76</v>
      </c>
    </row>
    <row r="502" spans="2:4" x14ac:dyDescent="0.25">
      <c r="B502" s="85" t="s">
        <v>863</v>
      </c>
      <c r="C502" s="93" t="s">
        <v>896</v>
      </c>
      <c r="D502" s="88">
        <v>7262.76</v>
      </c>
    </row>
    <row r="503" spans="2:4" x14ac:dyDescent="0.25">
      <c r="B503" s="85" t="s">
        <v>864</v>
      </c>
      <c r="C503" s="93" t="s">
        <v>896</v>
      </c>
      <c r="D503" s="88">
        <v>7262.76</v>
      </c>
    </row>
    <row r="504" spans="2:4" x14ac:dyDescent="0.25">
      <c r="B504" s="85" t="s">
        <v>865</v>
      </c>
      <c r="C504" s="93" t="s">
        <v>896</v>
      </c>
      <c r="D504" s="88">
        <v>7262.76</v>
      </c>
    </row>
    <row r="505" spans="2:4" x14ac:dyDescent="0.25">
      <c r="B505" s="85" t="s">
        <v>934</v>
      </c>
      <c r="C505" s="93" t="s">
        <v>785</v>
      </c>
      <c r="D505" s="88">
        <v>6958.84</v>
      </c>
    </row>
    <row r="506" spans="2:4" x14ac:dyDescent="0.25">
      <c r="B506" s="85" t="s">
        <v>935</v>
      </c>
      <c r="C506" s="93" t="s">
        <v>947</v>
      </c>
      <c r="D506" s="88">
        <v>11372.18</v>
      </c>
    </row>
    <row r="507" spans="2:4" ht="30" x14ac:dyDescent="0.25">
      <c r="B507" s="85" t="s">
        <v>936</v>
      </c>
      <c r="C507" s="93" t="s">
        <v>948</v>
      </c>
      <c r="D507" s="88">
        <v>8277.76</v>
      </c>
    </row>
    <row r="508" spans="2:4" x14ac:dyDescent="0.25">
      <c r="B508" s="85" t="s">
        <v>568</v>
      </c>
      <c r="C508" s="93" t="s">
        <v>783</v>
      </c>
      <c r="D508" s="88">
        <v>2999</v>
      </c>
    </row>
    <row r="509" spans="2:4" x14ac:dyDescent="0.25">
      <c r="B509" s="85" t="s">
        <v>569</v>
      </c>
      <c r="C509" s="93" t="s">
        <v>784</v>
      </c>
      <c r="D509" s="88">
        <v>3199</v>
      </c>
    </row>
    <row r="510" spans="2:4" x14ac:dyDescent="0.25">
      <c r="B510" s="85" t="s">
        <v>570</v>
      </c>
      <c r="C510" s="93" t="s">
        <v>785</v>
      </c>
      <c r="D510" s="88">
        <v>5999</v>
      </c>
    </row>
    <row r="511" spans="2:4" x14ac:dyDescent="0.25">
      <c r="B511" s="85" t="s">
        <v>571</v>
      </c>
      <c r="C511" s="93" t="s">
        <v>694</v>
      </c>
      <c r="D511" s="88">
        <v>3016</v>
      </c>
    </row>
    <row r="512" spans="2:4" x14ac:dyDescent="0.25">
      <c r="B512" s="85" t="s">
        <v>905</v>
      </c>
      <c r="C512" s="93" t="s">
        <v>949</v>
      </c>
      <c r="D512" s="88">
        <v>7000</v>
      </c>
    </row>
    <row r="513" spans="2:4" x14ac:dyDescent="0.25">
      <c r="B513" s="85" t="s">
        <v>906</v>
      </c>
      <c r="C513" s="93" t="s">
        <v>950</v>
      </c>
      <c r="D513" s="88">
        <v>7000</v>
      </c>
    </row>
    <row r="514" spans="2:4" ht="45.75" thickBot="1" x14ac:dyDescent="0.3">
      <c r="B514" s="86" t="s">
        <v>907</v>
      </c>
      <c r="C514" s="95" t="s">
        <v>946</v>
      </c>
      <c r="D514" s="91">
        <v>14500</v>
      </c>
    </row>
  </sheetData>
  <sheetProtection algorithmName="SHA-512" hashValue="vl4FWPFrArP3sK4D6Rntcp5tlWjEkuSqkRg21XrUVB+uB3xN1aIdo2vG2WPnd5wx/7l6l8fCB935LxAtz+LpNA==" saltValue="dBZcjn0BdybMt/btAPv43A==" spinCount="100000" sheet="1"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INGRESOS BASE MENSUAL</vt:lpstr>
      <vt:lpstr>EGRESOS BASE MENSUAL</vt:lpstr>
      <vt:lpstr>INF.LEY DE INGRESOS</vt:lpstr>
      <vt:lpstr>DIF. CIUDADANIA LING Y PEG</vt:lpstr>
      <vt:lpstr>PROY PRES EG</vt:lpstr>
      <vt:lpstr>PATRIMONIO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alexi</cp:lastModifiedBy>
  <cp:lastPrinted>2021-02-17T21:13:22Z</cp:lastPrinted>
  <dcterms:created xsi:type="dcterms:W3CDTF">2013-04-24T23:05:08Z</dcterms:created>
  <dcterms:modified xsi:type="dcterms:W3CDTF">2021-02-17T21:17:18Z</dcterms:modified>
</cp:coreProperties>
</file>